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-105" yWindow="-105" windowWidth="21840" windowHeight="12570" tabRatio="923" activeTab="23"/>
  </bookViews>
  <sheets>
    <sheet name="реестровый номер МО" sheetId="14" r:id="rId1"/>
    <sheet name="код" sheetId="37" r:id="rId2"/>
    <sheet name="все" sheetId="3" r:id="rId3"/>
    <sheet name="6 (136)" sheetId="38" r:id="rId4"/>
    <sheet name="8" sheetId="39" r:id="rId5"/>
    <sheet name="6 (184)" sheetId="75" r:id="rId6"/>
    <sheet name="9" sheetId="40" r:id="rId7"/>
    <sheet name="71 (58)" sheetId="41" r:id="rId8"/>
    <sheet name="14" sheetId="42" r:id="rId9"/>
    <sheet name="15" sheetId="43" r:id="rId10"/>
    <sheet name="17" sheetId="44" r:id="rId11"/>
    <sheet name="24" sheetId="45" r:id="rId12"/>
    <sheet name="26" sheetId="47" r:id="rId13"/>
    <sheet name="19" sheetId="46" r:id="rId14"/>
    <sheet name="29" sheetId="48" r:id="rId15"/>
    <sheet name="34" sheetId="50" r:id="rId16"/>
    <sheet name="38" sheetId="74" r:id="rId17"/>
    <sheet name="41" sheetId="51" r:id="rId18"/>
    <sheet name="42" sheetId="53" r:id="rId19"/>
    <sheet name="20" sheetId="52" r:id="rId20"/>
    <sheet name="50" sheetId="54" r:id="rId21"/>
    <sheet name="52" sheetId="56" r:id="rId22"/>
    <sheet name="5" sheetId="57" r:id="rId23"/>
    <sheet name="55" sheetId="58" r:id="rId24"/>
    <sheet name="63" sheetId="59" r:id="rId25"/>
    <sheet name="65" sheetId="60" r:id="rId26"/>
    <sheet name="67" sheetId="61" r:id="rId27"/>
    <sheet name="71 (97)" sheetId="62" r:id="rId28"/>
    <sheet name="74" sheetId="63" r:id="rId29"/>
    <sheet name="77" sheetId="65" r:id="rId30"/>
    <sheet name="21" sheetId="64" r:id="rId31"/>
    <sheet name="80" sheetId="67" r:id="rId32"/>
    <sheet name="22" sheetId="66" r:id="rId33"/>
    <sheet name="85" sheetId="69" r:id="rId34"/>
    <sheet name="23" sheetId="68" r:id="rId35"/>
    <sheet name="31" sheetId="70" r:id="rId36"/>
    <sheet name="32" sheetId="71" r:id="rId37"/>
    <sheet name="30" sheetId="72" r:id="rId38"/>
  </sheets>
  <definedNames>
    <definedName name="_xlnm._FilterDatabase" localSheetId="8" hidden="1">'14'!$A$9:$O$200</definedName>
    <definedName name="_xlnm._FilterDatabase" localSheetId="9" hidden="1">'15'!$A$9:$O$9</definedName>
    <definedName name="_xlnm._FilterDatabase" localSheetId="12" hidden="1">'26'!$A$9:$O$200</definedName>
    <definedName name="_xlnm._FilterDatabase" localSheetId="14" hidden="1">'29'!$A$9:$O$200</definedName>
    <definedName name="_xlnm._FilterDatabase" localSheetId="15" hidden="1">'34'!$A$9:$O$200</definedName>
    <definedName name="_xlnm._FilterDatabase" localSheetId="16" hidden="1">'38'!$A$9:$O$200</definedName>
    <definedName name="_xlnm._FilterDatabase" localSheetId="21" hidden="1">'52'!$A$9:$O$200</definedName>
    <definedName name="_xlnm._FilterDatabase" localSheetId="3" hidden="1">'6 (136)'!$A$9:$O$200</definedName>
    <definedName name="_xlnm._FilterDatabase" localSheetId="5" hidden="1">'6 (184)'!$A$9:$O$200</definedName>
    <definedName name="_xlnm._FilterDatabase" localSheetId="25" hidden="1">'65'!$A$9:$O$200</definedName>
    <definedName name="_xlnm._FilterDatabase" localSheetId="26" hidden="1">'67'!$A$9:$O$200</definedName>
    <definedName name="_xlnm._FilterDatabase" localSheetId="27" hidden="1">'71 (97)'!$A$9:$O$200</definedName>
    <definedName name="_xlnm._FilterDatabase" localSheetId="28" hidden="1">'74'!$A$9:$O$200</definedName>
    <definedName name="_xlnm._FilterDatabase" localSheetId="29" hidden="1">'77'!$A$9:$O$200</definedName>
    <definedName name="_xlnm._FilterDatabase" localSheetId="4" hidden="1">'8'!$A$9:$O$200</definedName>
    <definedName name="_xlnm._FilterDatabase" localSheetId="33" hidden="1">'85'!$A$9:$O$200</definedName>
    <definedName name="_xlnm._FilterDatabase" localSheetId="6" hidden="1">'9'!$A$9:$O$200</definedName>
    <definedName name="_xlnm._FilterDatabase" localSheetId="2" hidden="1">все!$A$9:$O$200</definedName>
    <definedName name="Z_F67B1EE8_A6ED_4279_9371_B9D6937B0F80_.wvu.FilterData" localSheetId="2" hidden="1">все!$A$9:$O$198</definedName>
    <definedName name="Z_F67B1EE8_A6ED_4279_9371_B9D6937B0F80_.wvu.PrintArea" localSheetId="0" hidden="1">'реестровый номер МО'!$A$1:$BB$39</definedName>
    <definedName name="Z_F67B1EE8_A6ED_4279_9371_B9D6937B0F80_.wvu.PrintTitles" localSheetId="0" hidden="1">'реестровый номер МО'!$A:$A,'реестровый номер МО'!$1:$9</definedName>
    <definedName name="_xlnm.Print_Titles" localSheetId="4">'8'!$7:$9</definedName>
    <definedName name="_xlnm.Print_Titles" localSheetId="0">'реестровый номер МО'!$A:$A,'реестровый номер МО'!$1:$9</definedName>
    <definedName name="_xlnm.Print_Area" localSheetId="8">'14'!$A$1:$O$200</definedName>
    <definedName name="_xlnm.Print_Area" localSheetId="9">'15'!$A$1:$O$200</definedName>
    <definedName name="_xlnm.Print_Area" localSheetId="10">'17'!$A$1:$O$200</definedName>
    <definedName name="_xlnm.Print_Area" localSheetId="13">'19'!$A$1:$O$200</definedName>
    <definedName name="_xlnm.Print_Area" localSheetId="19">'20'!$A$1:$O$200</definedName>
    <definedName name="_xlnm.Print_Area" localSheetId="30">'21'!$A$1:$O$200</definedName>
    <definedName name="_xlnm.Print_Area" localSheetId="32">'22'!$A$1:$O$200</definedName>
    <definedName name="_xlnm.Print_Area" localSheetId="34">'23'!$A$1:$O$200</definedName>
    <definedName name="_xlnm.Print_Area" localSheetId="11">'24'!$A$1:$O$200</definedName>
    <definedName name="_xlnm.Print_Area" localSheetId="12">'26'!$A$1:$O$200</definedName>
    <definedName name="_xlnm.Print_Area" localSheetId="14">'29'!$A$1:$O$200</definedName>
    <definedName name="_xlnm.Print_Area" localSheetId="37">'30'!$A$1:$O$200</definedName>
    <definedName name="_xlnm.Print_Area" localSheetId="35">'31'!$A$1:$O$200</definedName>
    <definedName name="_xlnm.Print_Area" localSheetId="36">'32'!$A$1:$O$200</definedName>
    <definedName name="_xlnm.Print_Area" localSheetId="15">'34'!$A$1:$O$200</definedName>
    <definedName name="_xlnm.Print_Area" localSheetId="16">'38'!$A$1:$O$200</definedName>
    <definedName name="_xlnm.Print_Area" localSheetId="17">'41'!$A$1:$O$200</definedName>
    <definedName name="_xlnm.Print_Area" localSheetId="18">'42'!$A$1:$O$200</definedName>
    <definedName name="_xlnm.Print_Area" localSheetId="22">'5'!$A$1:$O$200</definedName>
    <definedName name="_xlnm.Print_Area" localSheetId="20">'50'!$A$1:$O$200</definedName>
    <definedName name="_xlnm.Print_Area" localSheetId="21">'52'!$A$1:$O$200</definedName>
    <definedName name="_xlnm.Print_Area" localSheetId="23">'55'!$A$1:$O$200</definedName>
    <definedName name="_xlnm.Print_Area" localSheetId="3">'6 (136)'!$A$1:$O$200</definedName>
    <definedName name="_xlnm.Print_Area" localSheetId="24">'63'!$A$1:$O$200</definedName>
    <definedName name="_xlnm.Print_Area" localSheetId="25">'65'!$A$1:$O$200</definedName>
    <definedName name="_xlnm.Print_Area" localSheetId="7">'71 (58)'!$A$1:$O$200</definedName>
    <definedName name="_xlnm.Print_Area" localSheetId="27">'71 (97)'!$A$1:$O$200</definedName>
    <definedName name="_xlnm.Print_Area" localSheetId="28">'74'!$A$1:$O$200</definedName>
    <definedName name="_xlnm.Print_Area" localSheetId="29">'77'!$A$1:$O$200</definedName>
    <definedName name="_xlnm.Print_Area" localSheetId="31">'80'!$A$1:$O$200</definedName>
    <definedName name="_xlnm.Print_Area" localSheetId="33">'85'!$A$1:$O$200</definedName>
    <definedName name="_xlnm.Print_Area" localSheetId="6">'9'!$A$1:$O$200</definedName>
    <definedName name="_xlnm.Print_Area" localSheetId="2">все!$A$1:$O$200</definedName>
    <definedName name="_xlnm.Print_Area" localSheetId="1">код!$A$1:$P$41</definedName>
    <definedName name="_xlnm.Print_Area" localSheetId="0">'реестровый номер МО'!$A$1:$BB$39</definedName>
  </definedNames>
  <calcPr calcId="145621" iterateDelta="1E-4"/>
  <customWorkbookViews>
    <customWorkbookView name="Matushkina - Личное представление" guid="{F67B1EE8-A6ED-4279-9371-B9D6937B0F80}" mergeInterval="0" personalView="1" maximized="1" xWindow="1" yWindow="1" windowWidth="1276" windowHeight="794" tabRatio="734" activeSheetId="69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3" i="38" l="1"/>
  <c r="E43" i="38"/>
  <c r="E31" i="38"/>
  <c r="J119" i="3"/>
  <c r="K119" i="3"/>
  <c r="J120" i="3"/>
  <c r="K120" i="3"/>
  <c r="J121" i="3"/>
  <c r="K121" i="3"/>
  <c r="J122" i="3"/>
  <c r="K122" i="3"/>
  <c r="J123" i="3"/>
  <c r="K123" i="3"/>
  <c r="K118" i="3"/>
  <c r="J118" i="3"/>
  <c r="J65" i="3"/>
  <c r="K65" i="3"/>
  <c r="K64" i="3"/>
  <c r="J64" i="3"/>
  <c r="K196" i="3"/>
  <c r="K197" i="3"/>
  <c r="K198" i="3"/>
  <c r="K199" i="3"/>
  <c r="J189" i="3"/>
  <c r="K189" i="3"/>
  <c r="J190" i="3"/>
  <c r="K190" i="3"/>
  <c r="J191" i="3"/>
  <c r="K191" i="3"/>
  <c r="J192" i="3"/>
  <c r="K192" i="3"/>
  <c r="J193" i="3"/>
  <c r="K193" i="3"/>
  <c r="J194" i="3"/>
  <c r="K194" i="3"/>
  <c r="J195" i="3"/>
  <c r="K195" i="3"/>
  <c r="K188" i="3"/>
  <c r="J188" i="3"/>
  <c r="H196" i="3"/>
  <c r="H197" i="3"/>
  <c r="H198" i="3"/>
  <c r="H199" i="3"/>
  <c r="H188" i="3"/>
  <c r="H189" i="3"/>
  <c r="H190" i="3"/>
  <c r="H191" i="3"/>
  <c r="H192" i="3"/>
  <c r="H193" i="3"/>
  <c r="H194" i="3"/>
  <c r="H195" i="3"/>
  <c r="G189" i="3"/>
  <c r="G190" i="3"/>
  <c r="G191" i="3"/>
  <c r="G192" i="3"/>
  <c r="G193" i="3"/>
  <c r="G194" i="3"/>
  <c r="G195" i="3"/>
  <c r="G188" i="3"/>
  <c r="E196" i="3"/>
  <c r="E197" i="3"/>
  <c r="E198" i="3"/>
  <c r="E199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E188" i="3"/>
  <c r="D188" i="3"/>
  <c r="J182" i="3"/>
  <c r="K182" i="3"/>
  <c r="J183" i="3"/>
  <c r="K183" i="3"/>
  <c r="J184" i="3"/>
  <c r="K184" i="3"/>
  <c r="J185" i="3"/>
  <c r="K185" i="3"/>
  <c r="J186" i="3"/>
  <c r="K186" i="3"/>
  <c r="K181" i="3"/>
  <c r="J181" i="3"/>
  <c r="G182" i="3"/>
  <c r="H182" i="3"/>
  <c r="G183" i="3"/>
  <c r="H183" i="3"/>
  <c r="G184" i="3"/>
  <c r="H184" i="3"/>
  <c r="G185" i="3"/>
  <c r="H185" i="3"/>
  <c r="G186" i="3"/>
  <c r="H186" i="3"/>
  <c r="H181" i="3"/>
  <c r="G181" i="3"/>
  <c r="D182" i="3"/>
  <c r="E182" i="3"/>
  <c r="D183" i="3"/>
  <c r="E183" i="3"/>
  <c r="D184" i="3"/>
  <c r="E184" i="3"/>
  <c r="D185" i="3"/>
  <c r="E185" i="3"/>
  <c r="D186" i="3"/>
  <c r="E186" i="3"/>
  <c r="E181" i="3"/>
  <c r="D181" i="3"/>
  <c r="K177" i="3"/>
  <c r="K178" i="3"/>
  <c r="K179" i="3"/>
  <c r="J177" i="3"/>
  <c r="J178" i="3"/>
  <c r="J179" i="3"/>
  <c r="J176" i="3"/>
  <c r="H177" i="3"/>
  <c r="H178" i="3"/>
  <c r="H179" i="3"/>
  <c r="G177" i="3"/>
  <c r="G178" i="3"/>
  <c r="G179" i="3"/>
  <c r="G176" i="3"/>
  <c r="E177" i="3"/>
  <c r="E178" i="3"/>
  <c r="E179" i="3"/>
  <c r="D177" i="3"/>
  <c r="D178" i="3"/>
  <c r="D179" i="3"/>
  <c r="D176" i="3"/>
  <c r="K173" i="3"/>
  <c r="K174" i="3"/>
  <c r="J173" i="3"/>
  <c r="J174" i="3"/>
  <c r="J172" i="3"/>
  <c r="H173" i="3"/>
  <c r="H174" i="3"/>
  <c r="G173" i="3"/>
  <c r="G174" i="3"/>
  <c r="G172" i="3"/>
  <c r="E173" i="3"/>
  <c r="E174" i="3"/>
  <c r="D173" i="3"/>
  <c r="D174" i="3"/>
  <c r="D172" i="3"/>
  <c r="K170" i="3"/>
  <c r="J170" i="3"/>
  <c r="H170" i="3"/>
  <c r="G170" i="3"/>
  <c r="E170" i="3"/>
  <c r="D170" i="3"/>
  <c r="K166" i="3"/>
  <c r="K167" i="3"/>
  <c r="K168" i="3"/>
  <c r="J163" i="3"/>
  <c r="J164" i="3"/>
  <c r="J165" i="3"/>
  <c r="J166" i="3"/>
  <c r="J167" i="3"/>
  <c r="J168" i="3"/>
  <c r="J162" i="3"/>
  <c r="K162" i="3"/>
  <c r="K161" i="3"/>
  <c r="J161" i="3"/>
  <c r="H166" i="3"/>
  <c r="H167" i="3"/>
  <c r="H168" i="3"/>
  <c r="G163" i="3"/>
  <c r="G164" i="3"/>
  <c r="G165" i="3"/>
  <c r="G166" i="3"/>
  <c r="G167" i="3"/>
  <c r="G168" i="3"/>
  <c r="G162" i="3"/>
  <c r="H162" i="3"/>
  <c r="H161" i="3"/>
  <c r="G161" i="3"/>
  <c r="E166" i="3"/>
  <c r="E167" i="3"/>
  <c r="E168" i="3"/>
  <c r="D163" i="3"/>
  <c r="D164" i="3"/>
  <c r="D165" i="3"/>
  <c r="D166" i="3"/>
  <c r="D167" i="3"/>
  <c r="D168" i="3"/>
  <c r="D162" i="3"/>
  <c r="E162" i="3"/>
  <c r="E161" i="3"/>
  <c r="D161" i="3"/>
  <c r="J155" i="3"/>
  <c r="K155" i="3"/>
  <c r="J156" i="3"/>
  <c r="K156" i="3"/>
  <c r="J157" i="3"/>
  <c r="K157" i="3"/>
  <c r="J158" i="3"/>
  <c r="K158" i="3"/>
  <c r="J159" i="3"/>
  <c r="K159" i="3"/>
  <c r="K154" i="3"/>
  <c r="J154" i="3"/>
  <c r="G155" i="3"/>
  <c r="H155" i="3"/>
  <c r="G156" i="3"/>
  <c r="H156" i="3"/>
  <c r="G157" i="3"/>
  <c r="H157" i="3"/>
  <c r="G158" i="3"/>
  <c r="H158" i="3"/>
  <c r="G159" i="3"/>
  <c r="H159" i="3"/>
  <c r="H154" i="3"/>
  <c r="G154" i="3"/>
  <c r="D155" i="3"/>
  <c r="E155" i="3"/>
  <c r="D156" i="3"/>
  <c r="E156" i="3"/>
  <c r="D157" i="3"/>
  <c r="E157" i="3"/>
  <c r="D158" i="3"/>
  <c r="E158" i="3"/>
  <c r="D159" i="3"/>
  <c r="E159" i="3"/>
  <c r="E154" i="3"/>
  <c r="D154" i="3"/>
  <c r="J148" i="3"/>
  <c r="J149" i="3"/>
  <c r="J150" i="3"/>
  <c r="J151" i="3"/>
  <c r="J152" i="3"/>
  <c r="G149" i="3"/>
  <c r="G150" i="3"/>
  <c r="G151" i="3"/>
  <c r="G152" i="3"/>
  <c r="G148" i="3"/>
  <c r="D152" i="3"/>
  <c r="D151" i="3"/>
  <c r="D150" i="3"/>
  <c r="D149" i="3"/>
  <c r="D148" i="3"/>
  <c r="D147" i="3"/>
  <c r="K147" i="3"/>
  <c r="J147" i="3"/>
  <c r="H147" i="3"/>
  <c r="G147" i="3"/>
  <c r="E147" i="3"/>
  <c r="K145" i="3"/>
  <c r="J145" i="3"/>
  <c r="K144" i="3"/>
  <c r="J144" i="3"/>
  <c r="K143" i="3"/>
  <c r="J143" i="3"/>
  <c r="K142" i="3"/>
  <c r="J142" i="3"/>
  <c r="D145" i="3"/>
  <c r="D144" i="3"/>
  <c r="D142" i="3"/>
  <c r="H145" i="3"/>
  <c r="G145" i="3"/>
  <c r="H144" i="3"/>
  <c r="G144" i="3"/>
  <c r="H143" i="3"/>
  <c r="G143" i="3"/>
  <c r="H142" i="3"/>
  <c r="G142" i="3"/>
  <c r="E145" i="3"/>
  <c r="E144" i="3"/>
  <c r="E143" i="3"/>
  <c r="D143" i="3"/>
  <c r="E142" i="3"/>
  <c r="K140" i="3"/>
  <c r="J140" i="3"/>
  <c r="H140" i="3"/>
  <c r="G140" i="3"/>
  <c r="E140" i="3"/>
  <c r="D140" i="3"/>
  <c r="K138" i="3"/>
  <c r="J138" i="3"/>
  <c r="H138" i="3"/>
  <c r="G138" i="3"/>
  <c r="E138" i="3"/>
  <c r="D138" i="3"/>
  <c r="K136" i="3"/>
  <c r="H136" i="3"/>
  <c r="E136" i="3"/>
  <c r="K134" i="3"/>
  <c r="J134" i="3"/>
  <c r="K133" i="3"/>
  <c r="J133" i="3"/>
  <c r="K132" i="3"/>
  <c r="J132" i="3"/>
  <c r="H134" i="3"/>
  <c r="G134" i="3"/>
  <c r="H133" i="3"/>
  <c r="G133" i="3"/>
  <c r="H132" i="3"/>
  <c r="G132" i="3"/>
  <c r="D133" i="3"/>
  <c r="E133" i="3"/>
  <c r="D134" i="3"/>
  <c r="E134" i="3"/>
  <c r="E132" i="3"/>
  <c r="D132" i="3"/>
  <c r="J130" i="3"/>
  <c r="G130" i="3"/>
  <c r="D130" i="3"/>
  <c r="K128" i="3"/>
  <c r="J128" i="3"/>
  <c r="H128" i="3"/>
  <c r="G128" i="3"/>
  <c r="E128" i="3"/>
  <c r="D128" i="3"/>
  <c r="K126" i="3"/>
  <c r="K125" i="3"/>
  <c r="H126" i="3"/>
  <c r="H125" i="3"/>
  <c r="E126" i="3"/>
  <c r="E125" i="3"/>
  <c r="G119" i="3"/>
  <c r="H119" i="3"/>
  <c r="G120" i="3"/>
  <c r="H120" i="3"/>
  <c r="G121" i="3"/>
  <c r="H121" i="3"/>
  <c r="G122" i="3"/>
  <c r="H122" i="3"/>
  <c r="G123" i="3"/>
  <c r="H123" i="3"/>
  <c r="H118" i="3"/>
  <c r="G118" i="3"/>
  <c r="D119" i="3"/>
  <c r="E119" i="3"/>
  <c r="D120" i="3"/>
  <c r="E120" i="3"/>
  <c r="D121" i="3"/>
  <c r="E121" i="3"/>
  <c r="D122" i="3"/>
  <c r="E122" i="3"/>
  <c r="D123" i="3"/>
  <c r="E123" i="3"/>
  <c r="E118" i="3"/>
  <c r="D118" i="3"/>
  <c r="J112" i="3"/>
  <c r="K112" i="3"/>
  <c r="J113" i="3"/>
  <c r="K113" i="3"/>
  <c r="J114" i="3"/>
  <c r="K114" i="3"/>
  <c r="J115" i="3"/>
  <c r="K115" i="3"/>
  <c r="J116" i="3"/>
  <c r="K116" i="3"/>
  <c r="K111" i="3"/>
  <c r="J111" i="3"/>
  <c r="G112" i="3"/>
  <c r="H112" i="3"/>
  <c r="G113" i="3"/>
  <c r="H113" i="3"/>
  <c r="G114" i="3"/>
  <c r="H114" i="3"/>
  <c r="G115" i="3"/>
  <c r="H115" i="3"/>
  <c r="G116" i="3"/>
  <c r="H116" i="3"/>
  <c r="H111" i="3"/>
  <c r="G111" i="3"/>
  <c r="D112" i="3"/>
  <c r="E112" i="3"/>
  <c r="D113" i="3"/>
  <c r="E113" i="3"/>
  <c r="D114" i="3"/>
  <c r="E114" i="3"/>
  <c r="D115" i="3"/>
  <c r="E115" i="3"/>
  <c r="D116" i="3"/>
  <c r="E116" i="3"/>
  <c r="E111" i="3"/>
  <c r="D111" i="3"/>
  <c r="J105" i="3"/>
  <c r="K105" i="3"/>
  <c r="J106" i="3"/>
  <c r="K106" i="3"/>
  <c r="J107" i="3"/>
  <c r="J108" i="3"/>
  <c r="J109" i="3"/>
  <c r="K109" i="3"/>
  <c r="K104" i="3"/>
  <c r="J104" i="3"/>
  <c r="G105" i="3"/>
  <c r="H105" i="3"/>
  <c r="G106" i="3"/>
  <c r="H106" i="3"/>
  <c r="G107" i="3"/>
  <c r="G108" i="3"/>
  <c r="G109" i="3"/>
  <c r="H109" i="3"/>
  <c r="H104" i="3"/>
  <c r="G104" i="3"/>
  <c r="E105" i="3"/>
  <c r="E106" i="3"/>
  <c r="E109" i="3"/>
  <c r="E104" i="3"/>
  <c r="D104" i="3"/>
  <c r="D105" i="3"/>
  <c r="D106" i="3"/>
  <c r="D107" i="3"/>
  <c r="D108" i="3"/>
  <c r="D109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J75" i="3"/>
  <c r="K75" i="3"/>
  <c r="J76" i="3"/>
  <c r="K76" i="3"/>
  <c r="J77" i="3"/>
  <c r="K77" i="3"/>
  <c r="J78" i="3"/>
  <c r="K78" i="3"/>
  <c r="J79" i="3"/>
  <c r="K79" i="3"/>
  <c r="J80" i="3"/>
  <c r="K80" i="3"/>
  <c r="J81" i="3"/>
  <c r="K81" i="3"/>
  <c r="J82" i="3"/>
  <c r="K82" i="3"/>
  <c r="J83" i="3"/>
  <c r="K83" i="3"/>
  <c r="J84" i="3"/>
  <c r="K84" i="3"/>
  <c r="J85" i="3"/>
  <c r="K85" i="3"/>
  <c r="J86" i="3"/>
  <c r="K86" i="3"/>
  <c r="J87" i="3"/>
  <c r="K87" i="3"/>
  <c r="J88" i="3"/>
  <c r="K88" i="3"/>
  <c r="J89" i="3"/>
  <c r="K89" i="3"/>
  <c r="J90" i="3"/>
  <c r="K90" i="3"/>
  <c r="K74" i="3"/>
  <c r="J74" i="3"/>
  <c r="G75" i="3"/>
  <c r="H75" i="3"/>
  <c r="G76" i="3"/>
  <c r="H76" i="3"/>
  <c r="G77" i="3"/>
  <c r="H77" i="3"/>
  <c r="G78" i="3"/>
  <c r="H78" i="3"/>
  <c r="G79" i="3"/>
  <c r="H79" i="3"/>
  <c r="G80" i="3"/>
  <c r="H80" i="3"/>
  <c r="G81" i="3"/>
  <c r="H81" i="3"/>
  <c r="G82" i="3"/>
  <c r="H82" i="3"/>
  <c r="G83" i="3"/>
  <c r="H83" i="3"/>
  <c r="G84" i="3"/>
  <c r="H84" i="3"/>
  <c r="G85" i="3"/>
  <c r="H85" i="3"/>
  <c r="G86" i="3"/>
  <c r="H86" i="3"/>
  <c r="G87" i="3"/>
  <c r="H87" i="3"/>
  <c r="G88" i="3"/>
  <c r="H88" i="3"/>
  <c r="G89" i="3"/>
  <c r="H89" i="3"/>
  <c r="G90" i="3"/>
  <c r="H90" i="3"/>
  <c r="H74" i="3"/>
  <c r="G74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74" i="3"/>
  <c r="K72" i="3"/>
  <c r="J72" i="3"/>
  <c r="K71" i="3"/>
  <c r="J71" i="3"/>
  <c r="K70" i="3"/>
  <c r="J70" i="3"/>
  <c r="K69" i="3"/>
  <c r="J69" i="3"/>
  <c r="H72" i="3"/>
  <c r="G72" i="3"/>
  <c r="H71" i="3"/>
  <c r="G71" i="3"/>
  <c r="H70" i="3"/>
  <c r="G70" i="3"/>
  <c r="H69" i="3"/>
  <c r="G69" i="3"/>
  <c r="E69" i="3"/>
  <c r="E70" i="3"/>
  <c r="E71" i="3"/>
  <c r="E72" i="3"/>
  <c r="D70" i="3"/>
  <c r="D71" i="3"/>
  <c r="D72" i="3"/>
  <c r="D69" i="3"/>
  <c r="K67" i="3"/>
  <c r="H67" i="3"/>
  <c r="E67" i="3"/>
  <c r="H65" i="3" l="1"/>
  <c r="G65" i="3"/>
  <c r="H64" i="3"/>
  <c r="G64" i="3"/>
  <c r="D65" i="3"/>
  <c r="E65" i="3"/>
  <c r="E64" i="3"/>
  <c r="D64" i="3"/>
  <c r="K62" i="3"/>
  <c r="J62" i="3"/>
  <c r="K61" i="3"/>
  <c r="J61" i="3"/>
  <c r="K60" i="3"/>
  <c r="J60" i="3"/>
  <c r="H62" i="3"/>
  <c r="G62" i="3"/>
  <c r="H61" i="3"/>
  <c r="G61" i="3"/>
  <c r="H60" i="3"/>
  <c r="G60" i="3"/>
  <c r="D61" i="3"/>
  <c r="E61" i="3"/>
  <c r="D62" i="3"/>
  <c r="E62" i="3"/>
  <c r="E60" i="3"/>
  <c r="D60" i="3"/>
  <c r="K58" i="3"/>
  <c r="J58" i="3"/>
  <c r="K57" i="3"/>
  <c r="J57" i="3"/>
  <c r="H58" i="3"/>
  <c r="G58" i="3"/>
  <c r="H57" i="3"/>
  <c r="G57" i="3"/>
  <c r="E57" i="3"/>
  <c r="E58" i="3"/>
  <c r="D58" i="3"/>
  <c r="D57" i="3"/>
  <c r="K55" i="3"/>
  <c r="J55" i="3"/>
  <c r="K54" i="3"/>
  <c r="J54" i="3"/>
  <c r="J53" i="3"/>
  <c r="H55" i="3"/>
  <c r="G55" i="3"/>
  <c r="H54" i="3"/>
  <c r="G54" i="3"/>
  <c r="G53" i="3"/>
  <c r="E55" i="3"/>
  <c r="E54" i="3"/>
  <c r="D55" i="3"/>
  <c r="D54" i="3"/>
  <c r="D53" i="3"/>
  <c r="K51" i="3"/>
  <c r="J50" i="3"/>
  <c r="K49" i="3"/>
  <c r="J48" i="3"/>
  <c r="K47" i="3"/>
  <c r="J47" i="3"/>
  <c r="K46" i="3"/>
  <c r="J46" i="3"/>
  <c r="K45" i="3"/>
  <c r="J45" i="3"/>
  <c r="K44" i="3"/>
  <c r="J44" i="3"/>
  <c r="H51" i="3"/>
  <c r="G50" i="3"/>
  <c r="H49" i="3"/>
  <c r="G48" i="3"/>
  <c r="H47" i="3"/>
  <c r="G47" i="3"/>
  <c r="H46" i="3"/>
  <c r="G46" i="3"/>
  <c r="H45" i="3"/>
  <c r="G45" i="3"/>
  <c r="H44" i="3"/>
  <c r="G44" i="3"/>
  <c r="E51" i="3"/>
  <c r="E49" i="3"/>
  <c r="D50" i="3"/>
  <c r="E45" i="3"/>
  <c r="E46" i="3"/>
  <c r="E47" i="3"/>
  <c r="E44" i="3"/>
  <c r="D45" i="3"/>
  <c r="D46" i="3"/>
  <c r="D47" i="3"/>
  <c r="D48" i="3"/>
  <c r="D44" i="3"/>
  <c r="K42" i="3"/>
  <c r="K41" i="3"/>
  <c r="K39" i="3"/>
  <c r="K37" i="3"/>
  <c r="K36" i="3"/>
  <c r="H42" i="3"/>
  <c r="H41" i="3"/>
  <c r="H39" i="3"/>
  <c r="H37" i="3"/>
  <c r="H36" i="3"/>
  <c r="E42" i="3"/>
  <c r="E41" i="3"/>
  <c r="E39" i="3"/>
  <c r="E37" i="3"/>
  <c r="E36" i="3"/>
  <c r="E32" i="3"/>
  <c r="F32" i="3" s="1"/>
  <c r="H34" i="3"/>
  <c r="H33" i="3"/>
  <c r="H32" i="3"/>
  <c r="K34" i="3"/>
  <c r="K33" i="3"/>
  <c r="L33" i="3" s="1"/>
  <c r="K32" i="3"/>
  <c r="E33" i="3"/>
  <c r="F33" i="3" s="1"/>
  <c r="E34" i="3"/>
  <c r="D131" i="38"/>
  <c r="D131" i="39"/>
  <c r="D131" i="75"/>
  <c r="D131" i="40"/>
  <c r="D131" i="41"/>
  <c r="D131" i="42"/>
  <c r="D131" i="43"/>
  <c r="D131" i="44"/>
  <c r="D131" i="45"/>
  <c r="D131" i="47"/>
  <c r="D131" i="46"/>
  <c r="D131" i="48"/>
  <c r="D131" i="50"/>
  <c r="D131" i="74"/>
  <c r="D131" i="51"/>
  <c r="D131" i="53"/>
  <c r="D131" i="52"/>
  <c r="D131" i="54"/>
  <c r="D131" i="56"/>
  <c r="D131" i="57"/>
  <c r="D131" i="58"/>
  <c r="D131" i="59"/>
  <c r="D131" i="60"/>
  <c r="D131" i="61"/>
  <c r="D131" i="62"/>
  <c r="D131" i="63"/>
  <c r="D131" i="65"/>
  <c r="D131" i="64"/>
  <c r="D131" i="67"/>
  <c r="D131" i="66"/>
  <c r="D131" i="69"/>
  <c r="D131" i="68"/>
  <c r="D131" i="70"/>
  <c r="D131" i="71"/>
  <c r="D131" i="72"/>
  <c r="D131" i="3"/>
  <c r="D129" i="38"/>
  <c r="D129" i="39"/>
  <c r="D129" i="75"/>
  <c r="D129" i="40"/>
  <c r="D129" i="41"/>
  <c r="D129" i="42"/>
  <c r="D129" i="43"/>
  <c r="D129" i="44"/>
  <c r="D129" i="45"/>
  <c r="D129" i="47"/>
  <c r="D129" i="46"/>
  <c r="D129" i="48"/>
  <c r="D129" i="50"/>
  <c r="D129" i="74"/>
  <c r="D129" i="51"/>
  <c r="D129" i="53"/>
  <c r="D129" i="52"/>
  <c r="D129" i="54"/>
  <c r="D129" i="56"/>
  <c r="D129" i="57"/>
  <c r="D129" i="58"/>
  <c r="D129" i="59"/>
  <c r="D129" i="60"/>
  <c r="D129" i="61"/>
  <c r="D129" i="62"/>
  <c r="D129" i="63"/>
  <c r="D129" i="65"/>
  <c r="D129" i="64"/>
  <c r="D129" i="67"/>
  <c r="D129" i="66"/>
  <c r="D129" i="69"/>
  <c r="D129" i="68"/>
  <c r="D129" i="70"/>
  <c r="D129" i="71"/>
  <c r="D129" i="72"/>
  <c r="D129" i="3"/>
  <c r="D127" i="38"/>
  <c r="D127" i="39"/>
  <c r="D127" i="75"/>
  <c r="D127" i="40"/>
  <c r="D127" i="41"/>
  <c r="D127" i="42"/>
  <c r="D127" i="43"/>
  <c r="D127" i="44"/>
  <c r="D127" i="45"/>
  <c r="D127" i="47"/>
  <c r="D127" i="46"/>
  <c r="D127" i="48"/>
  <c r="D127" i="50"/>
  <c r="D127" i="74"/>
  <c r="D127" i="51"/>
  <c r="D127" i="53"/>
  <c r="D127" i="52"/>
  <c r="D127" i="54"/>
  <c r="D127" i="56"/>
  <c r="D127" i="57"/>
  <c r="D127" i="58"/>
  <c r="D127" i="59"/>
  <c r="D127" i="60"/>
  <c r="D127" i="61"/>
  <c r="D127" i="62"/>
  <c r="D127" i="63"/>
  <c r="D127" i="65"/>
  <c r="D127" i="64"/>
  <c r="D127" i="67"/>
  <c r="D127" i="66"/>
  <c r="D127" i="69"/>
  <c r="D127" i="68"/>
  <c r="D127" i="70"/>
  <c r="D127" i="71"/>
  <c r="D127" i="72"/>
  <c r="D127" i="3"/>
  <c r="D124" i="38"/>
  <c r="D124" i="39"/>
  <c r="D124" i="75"/>
  <c r="D124" i="40"/>
  <c r="D124" i="41"/>
  <c r="D124" i="42"/>
  <c r="D124" i="43"/>
  <c r="D124" i="44"/>
  <c r="D124" i="45"/>
  <c r="D124" i="47"/>
  <c r="D124" i="46"/>
  <c r="D124" i="48"/>
  <c r="D124" i="50"/>
  <c r="D124" i="74"/>
  <c r="D124" i="51"/>
  <c r="D124" i="53"/>
  <c r="D124" i="52"/>
  <c r="D124" i="54"/>
  <c r="D124" i="56"/>
  <c r="D124" i="57"/>
  <c r="D124" i="58"/>
  <c r="D124" i="59"/>
  <c r="D124" i="60"/>
  <c r="D124" i="61"/>
  <c r="D124" i="62"/>
  <c r="D124" i="63"/>
  <c r="D124" i="65"/>
  <c r="D124" i="64"/>
  <c r="D124" i="67"/>
  <c r="D124" i="66"/>
  <c r="D124" i="69"/>
  <c r="D124" i="68"/>
  <c r="D124" i="70"/>
  <c r="D124" i="71"/>
  <c r="D124" i="72"/>
  <c r="D124" i="3"/>
  <c r="D110" i="38"/>
  <c r="D110" i="39"/>
  <c r="D110" i="75"/>
  <c r="D110" i="40"/>
  <c r="D110" i="41"/>
  <c r="D110" i="42"/>
  <c r="D110" i="43"/>
  <c r="D110" i="44"/>
  <c r="D110" i="45"/>
  <c r="D110" i="47"/>
  <c r="D110" i="46"/>
  <c r="D110" i="48"/>
  <c r="D110" i="50"/>
  <c r="D110" i="74"/>
  <c r="D110" i="51"/>
  <c r="D110" i="53"/>
  <c r="D110" i="52"/>
  <c r="D110" i="54"/>
  <c r="D110" i="56"/>
  <c r="D110" i="57"/>
  <c r="D110" i="58"/>
  <c r="D110" i="59"/>
  <c r="D110" i="60"/>
  <c r="D110" i="61"/>
  <c r="D110" i="62"/>
  <c r="D110" i="63"/>
  <c r="D110" i="65"/>
  <c r="D110" i="64"/>
  <c r="D110" i="67"/>
  <c r="D110" i="66"/>
  <c r="D110" i="69"/>
  <c r="D110" i="68"/>
  <c r="D110" i="70"/>
  <c r="D110" i="71"/>
  <c r="D110" i="72"/>
  <c r="D110" i="3"/>
  <c r="D117" i="38"/>
  <c r="D117" i="39"/>
  <c r="D117" i="75"/>
  <c r="D117" i="40"/>
  <c r="D117" i="41"/>
  <c r="D117" i="42"/>
  <c r="D117" i="43"/>
  <c r="D117" i="44"/>
  <c r="D117" i="45"/>
  <c r="D117" i="47"/>
  <c r="D117" i="46"/>
  <c r="D117" i="48"/>
  <c r="D117" i="50"/>
  <c r="D117" i="74"/>
  <c r="D117" i="51"/>
  <c r="D117" i="53"/>
  <c r="D117" i="52"/>
  <c r="D117" i="54"/>
  <c r="D117" i="56"/>
  <c r="D117" i="57"/>
  <c r="D117" i="58"/>
  <c r="D117" i="59"/>
  <c r="D117" i="60"/>
  <c r="D117" i="61"/>
  <c r="D117" i="62"/>
  <c r="D117" i="63"/>
  <c r="D117" i="65"/>
  <c r="D117" i="64"/>
  <c r="D117" i="67"/>
  <c r="D117" i="66"/>
  <c r="D117" i="69"/>
  <c r="D117" i="68"/>
  <c r="D117" i="70"/>
  <c r="D117" i="71"/>
  <c r="D117" i="72"/>
  <c r="D73" i="38"/>
  <c r="D73" i="39"/>
  <c r="D73" i="75"/>
  <c r="D73" i="40"/>
  <c r="D73" i="41"/>
  <c r="D73" i="42"/>
  <c r="D73" i="43"/>
  <c r="D73" i="44"/>
  <c r="D73" i="45"/>
  <c r="D73" i="47"/>
  <c r="D73" i="46"/>
  <c r="D73" i="48"/>
  <c r="D73" i="50"/>
  <c r="D73" i="74"/>
  <c r="D73" i="51"/>
  <c r="D73" i="53"/>
  <c r="D73" i="52"/>
  <c r="D73" i="54"/>
  <c r="D73" i="56"/>
  <c r="D73" i="57"/>
  <c r="D73" i="58"/>
  <c r="D73" i="59"/>
  <c r="D73" i="60"/>
  <c r="D73" i="61"/>
  <c r="D73" i="62"/>
  <c r="D73" i="63"/>
  <c r="D73" i="65"/>
  <c r="D73" i="64"/>
  <c r="D73" i="67"/>
  <c r="D73" i="66"/>
  <c r="D73" i="69"/>
  <c r="D73" i="68"/>
  <c r="D73" i="70"/>
  <c r="D73" i="71"/>
  <c r="D73" i="72"/>
  <c r="N107" i="38"/>
  <c r="M107" i="38"/>
  <c r="L107" i="38"/>
  <c r="I107" i="38"/>
  <c r="F107" i="38"/>
  <c r="N107" i="39"/>
  <c r="M107" i="39"/>
  <c r="L107" i="39"/>
  <c r="I107" i="39"/>
  <c r="F107" i="39"/>
  <c r="N107" i="75"/>
  <c r="M107" i="75"/>
  <c r="L107" i="75"/>
  <c r="I107" i="75"/>
  <c r="F107" i="75"/>
  <c r="N107" i="40"/>
  <c r="M107" i="40"/>
  <c r="L107" i="40"/>
  <c r="I107" i="40"/>
  <c r="F107" i="40"/>
  <c r="N107" i="41"/>
  <c r="M107" i="41"/>
  <c r="L107" i="41"/>
  <c r="I107" i="41"/>
  <c r="F107" i="41"/>
  <c r="N107" i="42"/>
  <c r="M107" i="42"/>
  <c r="L107" i="42"/>
  <c r="I107" i="42"/>
  <c r="F107" i="42"/>
  <c r="N107" i="43"/>
  <c r="M107" i="43"/>
  <c r="L107" i="43"/>
  <c r="I107" i="43"/>
  <c r="F107" i="43"/>
  <c r="N107" i="44"/>
  <c r="M107" i="44"/>
  <c r="L107" i="44"/>
  <c r="I107" i="44"/>
  <c r="F107" i="44"/>
  <c r="N107" i="45"/>
  <c r="M107" i="45"/>
  <c r="L107" i="45"/>
  <c r="I107" i="45"/>
  <c r="F107" i="45"/>
  <c r="N107" i="47"/>
  <c r="M107" i="47"/>
  <c r="L107" i="47"/>
  <c r="I107" i="47"/>
  <c r="F107" i="47"/>
  <c r="N107" i="46"/>
  <c r="M107" i="46"/>
  <c r="L107" i="46"/>
  <c r="I107" i="46"/>
  <c r="F107" i="46"/>
  <c r="N107" i="48"/>
  <c r="M107" i="48"/>
  <c r="L107" i="48"/>
  <c r="I107" i="48"/>
  <c r="F107" i="48"/>
  <c r="N107" i="50"/>
  <c r="M107" i="50"/>
  <c r="L107" i="50"/>
  <c r="I107" i="50"/>
  <c r="F107" i="50"/>
  <c r="N107" i="74"/>
  <c r="M107" i="74"/>
  <c r="L107" i="74"/>
  <c r="I107" i="74"/>
  <c r="F107" i="74"/>
  <c r="N107" i="51"/>
  <c r="M107" i="51"/>
  <c r="L107" i="51"/>
  <c r="I107" i="51"/>
  <c r="F107" i="51"/>
  <c r="N107" i="53"/>
  <c r="M107" i="53"/>
  <c r="L107" i="53"/>
  <c r="I107" i="53"/>
  <c r="F107" i="53"/>
  <c r="N107" i="52"/>
  <c r="M107" i="52"/>
  <c r="L107" i="52"/>
  <c r="I107" i="52"/>
  <c r="F107" i="52"/>
  <c r="N107" i="54"/>
  <c r="M107" i="54"/>
  <c r="L107" i="54"/>
  <c r="I107" i="54"/>
  <c r="F107" i="54"/>
  <c r="N107" i="56"/>
  <c r="M107" i="56"/>
  <c r="L107" i="56"/>
  <c r="I107" i="56"/>
  <c r="F107" i="56"/>
  <c r="N107" i="57"/>
  <c r="M107" i="57"/>
  <c r="L107" i="57"/>
  <c r="I107" i="57"/>
  <c r="F107" i="57"/>
  <c r="N107" i="58"/>
  <c r="M107" i="58"/>
  <c r="L107" i="58"/>
  <c r="I107" i="58"/>
  <c r="F107" i="58"/>
  <c r="N107" i="59"/>
  <c r="M107" i="59"/>
  <c r="L107" i="59"/>
  <c r="I107" i="59"/>
  <c r="F107" i="59"/>
  <c r="N107" i="60"/>
  <c r="M107" i="60"/>
  <c r="L107" i="60"/>
  <c r="I107" i="60"/>
  <c r="F107" i="60"/>
  <c r="N107" i="61"/>
  <c r="M107" i="61"/>
  <c r="L107" i="61"/>
  <c r="I107" i="61"/>
  <c r="F107" i="61"/>
  <c r="N107" i="62"/>
  <c r="M107" i="62"/>
  <c r="L107" i="62"/>
  <c r="I107" i="62"/>
  <c r="F107" i="62"/>
  <c r="N107" i="63"/>
  <c r="M107" i="63"/>
  <c r="L107" i="63"/>
  <c r="I107" i="63"/>
  <c r="F107" i="63"/>
  <c r="N107" i="65"/>
  <c r="M107" i="65"/>
  <c r="L107" i="65"/>
  <c r="I107" i="65"/>
  <c r="F107" i="65"/>
  <c r="N107" i="64"/>
  <c r="M107" i="64"/>
  <c r="L107" i="64"/>
  <c r="I107" i="64"/>
  <c r="F107" i="64"/>
  <c r="N107" i="67"/>
  <c r="M107" i="67"/>
  <c r="L107" i="67"/>
  <c r="I107" i="67"/>
  <c r="F107" i="67"/>
  <c r="N107" i="66"/>
  <c r="M107" i="66"/>
  <c r="L107" i="66"/>
  <c r="I107" i="66"/>
  <c r="F107" i="66"/>
  <c r="N107" i="69"/>
  <c r="M107" i="69"/>
  <c r="L107" i="69"/>
  <c r="I107" i="69"/>
  <c r="F107" i="69"/>
  <c r="N107" i="68"/>
  <c r="M107" i="68"/>
  <c r="L107" i="68"/>
  <c r="I107" i="68"/>
  <c r="F107" i="68"/>
  <c r="N107" i="70"/>
  <c r="M107" i="70"/>
  <c r="L107" i="70"/>
  <c r="I107" i="70"/>
  <c r="F107" i="70"/>
  <c r="N107" i="71"/>
  <c r="M107" i="71"/>
  <c r="L107" i="71"/>
  <c r="I107" i="71"/>
  <c r="F107" i="71"/>
  <c r="N107" i="72"/>
  <c r="M107" i="72"/>
  <c r="L107" i="72"/>
  <c r="I107" i="72"/>
  <c r="F107" i="72"/>
  <c r="N107" i="3"/>
  <c r="L107" i="3"/>
  <c r="I107" i="3"/>
  <c r="F107" i="3"/>
  <c r="M107" i="3"/>
  <c r="N108" i="38"/>
  <c r="M108" i="38"/>
  <c r="L108" i="38"/>
  <c r="I108" i="38"/>
  <c r="F108" i="38"/>
  <c r="N108" i="39"/>
  <c r="M108" i="39"/>
  <c r="L108" i="39"/>
  <c r="I108" i="39"/>
  <c r="F108" i="39"/>
  <c r="N108" i="75"/>
  <c r="M108" i="75"/>
  <c r="L108" i="75"/>
  <c r="I108" i="75"/>
  <c r="F108" i="75"/>
  <c r="N108" i="40"/>
  <c r="M108" i="40"/>
  <c r="L108" i="40"/>
  <c r="I108" i="40"/>
  <c r="F108" i="40"/>
  <c r="N108" i="41"/>
  <c r="M108" i="41"/>
  <c r="L108" i="41"/>
  <c r="I108" i="41"/>
  <c r="F108" i="41"/>
  <c r="N108" i="42"/>
  <c r="M108" i="42"/>
  <c r="L108" i="42"/>
  <c r="I108" i="42"/>
  <c r="F108" i="42"/>
  <c r="N108" i="43"/>
  <c r="M108" i="43"/>
  <c r="L108" i="43"/>
  <c r="I108" i="43"/>
  <c r="F108" i="43"/>
  <c r="N108" i="44"/>
  <c r="M108" i="44"/>
  <c r="L108" i="44"/>
  <c r="I108" i="44"/>
  <c r="F108" i="44"/>
  <c r="N108" i="45"/>
  <c r="M108" i="45"/>
  <c r="L108" i="45"/>
  <c r="I108" i="45"/>
  <c r="F108" i="45"/>
  <c r="N108" i="47"/>
  <c r="M108" i="47"/>
  <c r="L108" i="47"/>
  <c r="I108" i="47"/>
  <c r="F108" i="47"/>
  <c r="N108" i="46"/>
  <c r="M108" i="46"/>
  <c r="L108" i="46"/>
  <c r="I108" i="46"/>
  <c r="F108" i="46"/>
  <c r="N108" i="48"/>
  <c r="M108" i="48"/>
  <c r="L108" i="48"/>
  <c r="I108" i="48"/>
  <c r="F108" i="48"/>
  <c r="N108" i="50"/>
  <c r="M108" i="50"/>
  <c r="L108" i="50"/>
  <c r="I108" i="50"/>
  <c r="F108" i="50"/>
  <c r="N108" i="74"/>
  <c r="M108" i="74"/>
  <c r="L108" i="74"/>
  <c r="I108" i="74"/>
  <c r="F108" i="74"/>
  <c r="N108" i="51"/>
  <c r="M108" i="51"/>
  <c r="L108" i="51"/>
  <c r="I108" i="51"/>
  <c r="F108" i="51"/>
  <c r="N108" i="53"/>
  <c r="M108" i="53"/>
  <c r="L108" i="53"/>
  <c r="I108" i="53"/>
  <c r="F108" i="53"/>
  <c r="N108" i="52"/>
  <c r="M108" i="52"/>
  <c r="L108" i="52"/>
  <c r="I108" i="52"/>
  <c r="F108" i="52"/>
  <c r="N108" i="54"/>
  <c r="M108" i="54"/>
  <c r="L108" i="54"/>
  <c r="I108" i="54"/>
  <c r="F108" i="54"/>
  <c r="N108" i="56"/>
  <c r="M108" i="56"/>
  <c r="L108" i="56"/>
  <c r="I108" i="56"/>
  <c r="F108" i="56"/>
  <c r="N108" i="57"/>
  <c r="M108" i="57"/>
  <c r="L108" i="57"/>
  <c r="I108" i="57"/>
  <c r="F108" i="57"/>
  <c r="N108" i="58"/>
  <c r="M108" i="58"/>
  <c r="L108" i="58"/>
  <c r="I108" i="58"/>
  <c r="F108" i="58"/>
  <c r="N108" i="59"/>
  <c r="M108" i="59"/>
  <c r="L108" i="59"/>
  <c r="I108" i="59"/>
  <c r="F108" i="59"/>
  <c r="N108" i="60"/>
  <c r="M108" i="60"/>
  <c r="L108" i="60"/>
  <c r="I108" i="60"/>
  <c r="F108" i="60"/>
  <c r="N108" i="61"/>
  <c r="M108" i="61"/>
  <c r="L108" i="61"/>
  <c r="I108" i="61"/>
  <c r="F108" i="61"/>
  <c r="N108" i="62"/>
  <c r="M108" i="62"/>
  <c r="L108" i="62"/>
  <c r="I108" i="62"/>
  <c r="F108" i="62"/>
  <c r="N108" i="63"/>
  <c r="M108" i="63"/>
  <c r="L108" i="63"/>
  <c r="I108" i="63"/>
  <c r="F108" i="63"/>
  <c r="N108" i="65"/>
  <c r="M108" i="65"/>
  <c r="L108" i="65"/>
  <c r="I108" i="65"/>
  <c r="F108" i="65"/>
  <c r="N108" i="64"/>
  <c r="M108" i="64"/>
  <c r="L108" i="64"/>
  <c r="I108" i="64"/>
  <c r="F108" i="64"/>
  <c r="N108" i="67"/>
  <c r="M108" i="67"/>
  <c r="L108" i="67"/>
  <c r="I108" i="67"/>
  <c r="F108" i="67"/>
  <c r="N108" i="66"/>
  <c r="M108" i="66"/>
  <c r="L108" i="66"/>
  <c r="I108" i="66"/>
  <c r="F108" i="66"/>
  <c r="N108" i="69"/>
  <c r="M108" i="69"/>
  <c r="L108" i="69"/>
  <c r="I108" i="69"/>
  <c r="F108" i="69"/>
  <c r="N108" i="68"/>
  <c r="M108" i="68"/>
  <c r="L108" i="68"/>
  <c r="I108" i="68"/>
  <c r="F108" i="68"/>
  <c r="N108" i="70"/>
  <c r="M108" i="70"/>
  <c r="L108" i="70"/>
  <c r="I108" i="70"/>
  <c r="F108" i="70"/>
  <c r="N108" i="71"/>
  <c r="M108" i="71"/>
  <c r="L108" i="71"/>
  <c r="I108" i="71"/>
  <c r="F108" i="71"/>
  <c r="N108" i="72"/>
  <c r="M108" i="72"/>
  <c r="L108" i="72"/>
  <c r="I108" i="72"/>
  <c r="F108" i="72"/>
  <c r="L108" i="3"/>
  <c r="I108" i="3"/>
  <c r="N108" i="3"/>
  <c r="F108" i="3"/>
  <c r="N106" i="38"/>
  <c r="M106" i="38"/>
  <c r="L106" i="38"/>
  <c r="I106" i="38"/>
  <c r="F106" i="38"/>
  <c r="N106" i="39"/>
  <c r="M106" i="39"/>
  <c r="L106" i="39"/>
  <c r="I106" i="39"/>
  <c r="F106" i="39"/>
  <c r="N106" i="75"/>
  <c r="M106" i="75"/>
  <c r="L106" i="75"/>
  <c r="I106" i="75"/>
  <c r="F106" i="75"/>
  <c r="N106" i="40"/>
  <c r="M106" i="40"/>
  <c r="L106" i="40"/>
  <c r="I106" i="40"/>
  <c r="F106" i="40"/>
  <c r="N106" i="41"/>
  <c r="M106" i="41"/>
  <c r="L106" i="41"/>
  <c r="I106" i="41"/>
  <c r="F106" i="41"/>
  <c r="N106" i="42"/>
  <c r="M106" i="42"/>
  <c r="L106" i="42"/>
  <c r="I106" i="42"/>
  <c r="F106" i="42"/>
  <c r="N106" i="43"/>
  <c r="O106" i="43" s="1"/>
  <c r="M106" i="43"/>
  <c r="L106" i="43"/>
  <c r="I106" i="43"/>
  <c r="F106" i="43"/>
  <c r="N106" i="44"/>
  <c r="M106" i="44"/>
  <c r="L106" i="44"/>
  <c r="I106" i="44"/>
  <c r="F106" i="44"/>
  <c r="N106" i="45"/>
  <c r="M106" i="45"/>
  <c r="L106" i="45"/>
  <c r="I106" i="45"/>
  <c r="F106" i="45"/>
  <c r="N106" i="47"/>
  <c r="M106" i="47"/>
  <c r="L106" i="47"/>
  <c r="I106" i="47"/>
  <c r="F106" i="47"/>
  <c r="N106" i="46"/>
  <c r="M106" i="46"/>
  <c r="L106" i="46"/>
  <c r="I106" i="46"/>
  <c r="F106" i="46"/>
  <c r="N106" i="48"/>
  <c r="M106" i="48"/>
  <c r="L106" i="48"/>
  <c r="I106" i="48"/>
  <c r="F106" i="48"/>
  <c r="N106" i="50"/>
  <c r="M106" i="50"/>
  <c r="L106" i="50"/>
  <c r="I106" i="50"/>
  <c r="F106" i="50"/>
  <c r="N106" i="74"/>
  <c r="M106" i="74"/>
  <c r="L106" i="74"/>
  <c r="I106" i="74"/>
  <c r="F106" i="74"/>
  <c r="N106" i="51"/>
  <c r="O106" i="51" s="1"/>
  <c r="M106" i="51"/>
  <c r="L106" i="51"/>
  <c r="I106" i="51"/>
  <c r="F106" i="51"/>
  <c r="N106" i="53"/>
  <c r="M106" i="53"/>
  <c r="O106" i="53" s="1"/>
  <c r="L106" i="53"/>
  <c r="I106" i="53"/>
  <c r="F106" i="53"/>
  <c r="N106" i="52"/>
  <c r="M106" i="52"/>
  <c r="L106" i="52"/>
  <c r="I106" i="52"/>
  <c r="F106" i="52"/>
  <c r="N106" i="54"/>
  <c r="M106" i="54"/>
  <c r="L106" i="54"/>
  <c r="I106" i="54"/>
  <c r="F106" i="54"/>
  <c r="N106" i="56"/>
  <c r="M106" i="56"/>
  <c r="L106" i="56"/>
  <c r="I106" i="56"/>
  <c r="F106" i="56"/>
  <c r="N106" i="57"/>
  <c r="M106" i="57"/>
  <c r="L106" i="57"/>
  <c r="I106" i="57"/>
  <c r="F106" i="57"/>
  <c r="N106" i="58"/>
  <c r="M106" i="58"/>
  <c r="L106" i="58"/>
  <c r="I106" i="58"/>
  <c r="F106" i="58"/>
  <c r="N106" i="59"/>
  <c r="M106" i="59"/>
  <c r="L106" i="59"/>
  <c r="I106" i="59"/>
  <c r="F106" i="59"/>
  <c r="N106" i="60"/>
  <c r="M106" i="60"/>
  <c r="L106" i="60"/>
  <c r="I106" i="60"/>
  <c r="F106" i="60"/>
  <c r="N106" i="61"/>
  <c r="M106" i="61"/>
  <c r="L106" i="61"/>
  <c r="I106" i="61"/>
  <c r="F106" i="61"/>
  <c r="N106" i="62"/>
  <c r="M106" i="62"/>
  <c r="L106" i="62"/>
  <c r="I106" i="62"/>
  <c r="F106" i="62"/>
  <c r="N106" i="63"/>
  <c r="M106" i="63"/>
  <c r="L106" i="63"/>
  <c r="I106" i="63"/>
  <c r="F106" i="63"/>
  <c r="N106" i="65"/>
  <c r="M106" i="65"/>
  <c r="L106" i="65"/>
  <c r="I106" i="65"/>
  <c r="F106" i="65"/>
  <c r="N106" i="64"/>
  <c r="M106" i="64"/>
  <c r="L106" i="64"/>
  <c r="I106" i="64"/>
  <c r="F106" i="64"/>
  <c r="N106" i="67"/>
  <c r="M106" i="67"/>
  <c r="L106" i="67"/>
  <c r="I106" i="67"/>
  <c r="F106" i="67"/>
  <c r="N106" i="66"/>
  <c r="M106" i="66"/>
  <c r="L106" i="66"/>
  <c r="I106" i="66"/>
  <c r="F106" i="66"/>
  <c r="N106" i="69"/>
  <c r="M106" i="69"/>
  <c r="L106" i="69"/>
  <c r="I106" i="69"/>
  <c r="F106" i="69"/>
  <c r="N106" i="68"/>
  <c r="M106" i="68"/>
  <c r="L106" i="68"/>
  <c r="I106" i="68"/>
  <c r="F106" i="68"/>
  <c r="N106" i="70"/>
  <c r="M106" i="70"/>
  <c r="L106" i="70"/>
  <c r="I106" i="70"/>
  <c r="F106" i="70"/>
  <c r="N106" i="71"/>
  <c r="M106" i="71"/>
  <c r="L106" i="71"/>
  <c r="I106" i="71"/>
  <c r="F106" i="71"/>
  <c r="N106" i="72"/>
  <c r="M106" i="72"/>
  <c r="L106" i="72"/>
  <c r="I106" i="72"/>
  <c r="F106" i="72"/>
  <c r="L106" i="3"/>
  <c r="M106" i="3"/>
  <c r="N105" i="38"/>
  <c r="M105" i="38"/>
  <c r="L105" i="38"/>
  <c r="I105" i="38"/>
  <c r="F105" i="38"/>
  <c r="N105" i="39"/>
  <c r="M105" i="39"/>
  <c r="L105" i="39"/>
  <c r="I105" i="39"/>
  <c r="F105" i="39"/>
  <c r="N105" i="75"/>
  <c r="M105" i="75"/>
  <c r="L105" i="75"/>
  <c r="I105" i="75"/>
  <c r="F105" i="75"/>
  <c r="N105" i="40"/>
  <c r="M105" i="40"/>
  <c r="L105" i="40"/>
  <c r="I105" i="40"/>
  <c r="F105" i="40"/>
  <c r="N105" i="41"/>
  <c r="M105" i="41"/>
  <c r="L105" i="41"/>
  <c r="I105" i="41"/>
  <c r="F105" i="41"/>
  <c r="N105" i="42"/>
  <c r="M105" i="42"/>
  <c r="L105" i="42"/>
  <c r="I105" i="42"/>
  <c r="F105" i="42"/>
  <c r="N105" i="43"/>
  <c r="M105" i="43"/>
  <c r="L105" i="43"/>
  <c r="I105" i="43"/>
  <c r="F105" i="43"/>
  <c r="N105" i="44"/>
  <c r="M105" i="44"/>
  <c r="L105" i="44"/>
  <c r="I105" i="44"/>
  <c r="F105" i="44"/>
  <c r="N105" i="45"/>
  <c r="M105" i="45"/>
  <c r="L105" i="45"/>
  <c r="I105" i="45"/>
  <c r="F105" i="45"/>
  <c r="N105" i="47"/>
  <c r="M105" i="47"/>
  <c r="L105" i="47"/>
  <c r="I105" i="47"/>
  <c r="F105" i="47"/>
  <c r="N105" i="46"/>
  <c r="M105" i="46"/>
  <c r="L105" i="46"/>
  <c r="I105" i="46"/>
  <c r="F105" i="46"/>
  <c r="N105" i="48"/>
  <c r="M105" i="48"/>
  <c r="L105" i="48"/>
  <c r="I105" i="48"/>
  <c r="F105" i="48"/>
  <c r="N105" i="50"/>
  <c r="M105" i="50"/>
  <c r="O105" i="50" s="1"/>
  <c r="L105" i="50"/>
  <c r="I105" i="50"/>
  <c r="F105" i="50"/>
  <c r="N105" i="74"/>
  <c r="M105" i="74"/>
  <c r="L105" i="74"/>
  <c r="I105" i="74"/>
  <c r="F105" i="74"/>
  <c r="N105" i="51"/>
  <c r="M105" i="51"/>
  <c r="L105" i="51"/>
  <c r="I105" i="51"/>
  <c r="F105" i="51"/>
  <c r="N105" i="53"/>
  <c r="M105" i="53"/>
  <c r="L105" i="53"/>
  <c r="I105" i="53"/>
  <c r="F105" i="53"/>
  <c r="N105" i="52"/>
  <c r="M105" i="52"/>
  <c r="L105" i="52"/>
  <c r="I105" i="52"/>
  <c r="F105" i="52"/>
  <c r="N105" i="54"/>
  <c r="M105" i="54"/>
  <c r="L105" i="54"/>
  <c r="I105" i="54"/>
  <c r="F105" i="54"/>
  <c r="N105" i="56"/>
  <c r="M105" i="56"/>
  <c r="L105" i="56"/>
  <c r="I105" i="56"/>
  <c r="F105" i="56"/>
  <c r="N105" i="57"/>
  <c r="M105" i="57"/>
  <c r="L105" i="57"/>
  <c r="I105" i="57"/>
  <c r="F105" i="57"/>
  <c r="N105" i="58"/>
  <c r="M105" i="58"/>
  <c r="L105" i="58"/>
  <c r="I105" i="58"/>
  <c r="F105" i="58"/>
  <c r="N105" i="59"/>
  <c r="M105" i="59"/>
  <c r="O105" i="59" s="1"/>
  <c r="L105" i="59"/>
  <c r="I105" i="59"/>
  <c r="F105" i="59"/>
  <c r="N105" i="60"/>
  <c r="M105" i="60"/>
  <c r="L105" i="60"/>
  <c r="I105" i="60"/>
  <c r="F105" i="60"/>
  <c r="N105" i="61"/>
  <c r="M105" i="61"/>
  <c r="L105" i="61"/>
  <c r="I105" i="61"/>
  <c r="F105" i="61"/>
  <c r="N105" i="62"/>
  <c r="M105" i="62"/>
  <c r="L105" i="62"/>
  <c r="I105" i="62"/>
  <c r="F105" i="62"/>
  <c r="N105" i="63"/>
  <c r="M105" i="63"/>
  <c r="L105" i="63"/>
  <c r="I105" i="63"/>
  <c r="F105" i="63"/>
  <c r="N105" i="65"/>
  <c r="M105" i="65"/>
  <c r="L105" i="65"/>
  <c r="I105" i="65"/>
  <c r="F105" i="65"/>
  <c r="N105" i="64"/>
  <c r="M105" i="64"/>
  <c r="L105" i="64"/>
  <c r="I105" i="64"/>
  <c r="F105" i="64"/>
  <c r="N105" i="67"/>
  <c r="M105" i="67"/>
  <c r="L105" i="67"/>
  <c r="I105" i="67"/>
  <c r="F105" i="67"/>
  <c r="N105" i="66"/>
  <c r="M105" i="66"/>
  <c r="L105" i="66"/>
  <c r="I105" i="66"/>
  <c r="F105" i="66"/>
  <c r="N105" i="69"/>
  <c r="M105" i="69"/>
  <c r="L105" i="69"/>
  <c r="I105" i="69"/>
  <c r="F105" i="69"/>
  <c r="N105" i="68"/>
  <c r="M105" i="68"/>
  <c r="L105" i="68"/>
  <c r="I105" i="68"/>
  <c r="F105" i="68"/>
  <c r="N105" i="70"/>
  <c r="M105" i="70"/>
  <c r="L105" i="70"/>
  <c r="I105" i="70"/>
  <c r="F105" i="70"/>
  <c r="N105" i="71"/>
  <c r="M105" i="71"/>
  <c r="L105" i="71"/>
  <c r="I105" i="71"/>
  <c r="F105" i="71"/>
  <c r="N105" i="72"/>
  <c r="M105" i="72"/>
  <c r="L105" i="72"/>
  <c r="I105" i="72"/>
  <c r="F105" i="72"/>
  <c r="N101" i="38"/>
  <c r="M101" i="38"/>
  <c r="L101" i="38"/>
  <c r="I101" i="38"/>
  <c r="F101" i="38"/>
  <c r="N101" i="39"/>
  <c r="M101" i="39"/>
  <c r="L101" i="39"/>
  <c r="I101" i="39"/>
  <c r="F101" i="39"/>
  <c r="N101" i="75"/>
  <c r="M101" i="75"/>
  <c r="O101" i="75" s="1"/>
  <c r="L101" i="75"/>
  <c r="I101" i="75"/>
  <c r="F101" i="75"/>
  <c r="N101" i="40"/>
  <c r="M101" i="40"/>
  <c r="L101" i="40"/>
  <c r="I101" i="40"/>
  <c r="F101" i="40"/>
  <c r="N101" i="41"/>
  <c r="M101" i="41"/>
  <c r="O101" i="41" s="1"/>
  <c r="L101" i="41"/>
  <c r="I101" i="41"/>
  <c r="F101" i="41"/>
  <c r="N101" i="42"/>
  <c r="M101" i="42"/>
  <c r="O101" i="42" s="1"/>
  <c r="L101" i="42"/>
  <c r="I101" i="42"/>
  <c r="F101" i="42"/>
  <c r="N101" i="43"/>
  <c r="M101" i="43"/>
  <c r="L101" i="43"/>
  <c r="I101" i="43"/>
  <c r="F101" i="43"/>
  <c r="N101" i="44"/>
  <c r="M101" i="44"/>
  <c r="L101" i="44"/>
  <c r="I101" i="44"/>
  <c r="F101" i="44"/>
  <c r="N101" i="45"/>
  <c r="M101" i="45"/>
  <c r="L101" i="45"/>
  <c r="I101" i="45"/>
  <c r="F101" i="45"/>
  <c r="N101" i="47"/>
  <c r="M101" i="47"/>
  <c r="L101" i="47"/>
  <c r="I101" i="47"/>
  <c r="F101" i="47"/>
  <c r="N101" i="46"/>
  <c r="M101" i="46"/>
  <c r="L101" i="46"/>
  <c r="I101" i="46"/>
  <c r="F101" i="46"/>
  <c r="N101" i="48"/>
  <c r="M101" i="48"/>
  <c r="L101" i="48"/>
  <c r="I101" i="48"/>
  <c r="F101" i="48"/>
  <c r="N101" i="50"/>
  <c r="M101" i="50"/>
  <c r="L101" i="50"/>
  <c r="I101" i="50"/>
  <c r="F101" i="50"/>
  <c r="N101" i="74"/>
  <c r="M101" i="74"/>
  <c r="L101" i="74"/>
  <c r="I101" i="74"/>
  <c r="F101" i="74"/>
  <c r="N101" i="51"/>
  <c r="O101" i="51" s="1"/>
  <c r="M101" i="51"/>
  <c r="L101" i="51"/>
  <c r="I101" i="51"/>
  <c r="F101" i="51"/>
  <c r="N101" i="53"/>
  <c r="M101" i="53"/>
  <c r="L101" i="53"/>
  <c r="I101" i="53"/>
  <c r="F101" i="53"/>
  <c r="N101" i="52"/>
  <c r="M101" i="52"/>
  <c r="L101" i="52"/>
  <c r="I101" i="52"/>
  <c r="F101" i="52"/>
  <c r="N101" i="54"/>
  <c r="M101" i="54"/>
  <c r="L101" i="54"/>
  <c r="I101" i="54"/>
  <c r="F101" i="54"/>
  <c r="N101" i="56"/>
  <c r="M101" i="56"/>
  <c r="L101" i="56"/>
  <c r="I101" i="56"/>
  <c r="F101" i="56"/>
  <c r="N101" i="57"/>
  <c r="M101" i="57"/>
  <c r="L101" i="57"/>
  <c r="I101" i="57"/>
  <c r="F101" i="57"/>
  <c r="N101" i="58"/>
  <c r="M101" i="58"/>
  <c r="L101" i="58"/>
  <c r="I101" i="58"/>
  <c r="F101" i="58"/>
  <c r="N101" i="59"/>
  <c r="M101" i="59"/>
  <c r="L101" i="59"/>
  <c r="I101" i="59"/>
  <c r="F101" i="59"/>
  <c r="N101" i="60"/>
  <c r="M101" i="60"/>
  <c r="O101" i="60" s="1"/>
  <c r="L101" i="60"/>
  <c r="I101" i="60"/>
  <c r="F101" i="60"/>
  <c r="N101" i="61"/>
  <c r="M101" i="61"/>
  <c r="L101" i="61"/>
  <c r="I101" i="61"/>
  <c r="F101" i="61"/>
  <c r="N101" i="62"/>
  <c r="M101" i="62"/>
  <c r="L101" i="62"/>
  <c r="I101" i="62"/>
  <c r="F101" i="62"/>
  <c r="N101" i="63"/>
  <c r="M101" i="63"/>
  <c r="L101" i="63"/>
  <c r="I101" i="63"/>
  <c r="F101" i="63"/>
  <c r="N101" i="65"/>
  <c r="M101" i="65"/>
  <c r="L101" i="65"/>
  <c r="I101" i="65"/>
  <c r="F101" i="65"/>
  <c r="N101" i="64"/>
  <c r="M101" i="64"/>
  <c r="L101" i="64"/>
  <c r="I101" i="64"/>
  <c r="F101" i="64"/>
  <c r="N101" i="67"/>
  <c r="M101" i="67"/>
  <c r="O101" i="67" s="1"/>
  <c r="L101" i="67"/>
  <c r="I101" i="67"/>
  <c r="F101" i="67"/>
  <c r="N101" i="66"/>
  <c r="M101" i="66"/>
  <c r="L101" i="66"/>
  <c r="I101" i="66"/>
  <c r="F101" i="66"/>
  <c r="N101" i="69"/>
  <c r="M101" i="69"/>
  <c r="O101" i="69" s="1"/>
  <c r="L101" i="69"/>
  <c r="I101" i="69"/>
  <c r="F101" i="69"/>
  <c r="N101" i="68"/>
  <c r="M101" i="68"/>
  <c r="O101" i="68" s="1"/>
  <c r="L101" i="68"/>
  <c r="I101" i="68"/>
  <c r="F101" i="68"/>
  <c r="N101" i="70"/>
  <c r="M101" i="70"/>
  <c r="O101" i="70" s="1"/>
  <c r="L101" i="70"/>
  <c r="I101" i="70"/>
  <c r="F101" i="70"/>
  <c r="N101" i="71"/>
  <c r="M101" i="71"/>
  <c r="L101" i="71"/>
  <c r="I101" i="71"/>
  <c r="F101" i="71"/>
  <c r="N101" i="72"/>
  <c r="M101" i="72"/>
  <c r="O101" i="72" s="1"/>
  <c r="L101" i="72"/>
  <c r="I101" i="72"/>
  <c r="F101" i="72"/>
  <c r="N101" i="3"/>
  <c r="L101" i="3"/>
  <c r="I101" i="3"/>
  <c r="N102" i="38"/>
  <c r="M102" i="38"/>
  <c r="L102" i="38"/>
  <c r="I102" i="38"/>
  <c r="F102" i="38"/>
  <c r="N102" i="39"/>
  <c r="M102" i="39"/>
  <c r="L102" i="39"/>
  <c r="I102" i="39"/>
  <c r="F102" i="39"/>
  <c r="N102" i="75"/>
  <c r="M102" i="75"/>
  <c r="L102" i="75"/>
  <c r="I102" i="75"/>
  <c r="F102" i="75"/>
  <c r="N102" i="40"/>
  <c r="M102" i="40"/>
  <c r="L102" i="40"/>
  <c r="I102" i="40"/>
  <c r="F102" i="40"/>
  <c r="N102" i="41"/>
  <c r="M102" i="41"/>
  <c r="L102" i="41"/>
  <c r="I102" i="41"/>
  <c r="F102" i="41"/>
  <c r="N102" i="42"/>
  <c r="M102" i="42"/>
  <c r="L102" i="42"/>
  <c r="I102" i="42"/>
  <c r="F102" i="42"/>
  <c r="N102" i="43"/>
  <c r="M102" i="43"/>
  <c r="L102" i="43"/>
  <c r="I102" i="43"/>
  <c r="F102" i="43"/>
  <c r="N102" i="44"/>
  <c r="M102" i="44"/>
  <c r="L102" i="44"/>
  <c r="I102" i="44"/>
  <c r="F102" i="44"/>
  <c r="N102" i="45"/>
  <c r="M102" i="45"/>
  <c r="L102" i="45"/>
  <c r="I102" i="45"/>
  <c r="F102" i="45"/>
  <c r="N102" i="47"/>
  <c r="M102" i="47"/>
  <c r="L102" i="47"/>
  <c r="I102" i="47"/>
  <c r="F102" i="47"/>
  <c r="N102" i="46"/>
  <c r="M102" i="46"/>
  <c r="L102" i="46"/>
  <c r="I102" i="46"/>
  <c r="F102" i="46"/>
  <c r="N102" i="48"/>
  <c r="M102" i="48"/>
  <c r="L102" i="48"/>
  <c r="I102" i="48"/>
  <c r="F102" i="48"/>
  <c r="N102" i="50"/>
  <c r="M102" i="50"/>
  <c r="L102" i="50"/>
  <c r="I102" i="50"/>
  <c r="F102" i="50"/>
  <c r="N102" i="74"/>
  <c r="M102" i="74"/>
  <c r="L102" i="74"/>
  <c r="I102" i="74"/>
  <c r="F102" i="74"/>
  <c r="N102" i="51"/>
  <c r="M102" i="51"/>
  <c r="L102" i="51"/>
  <c r="I102" i="51"/>
  <c r="F102" i="51"/>
  <c r="N102" i="53"/>
  <c r="M102" i="53"/>
  <c r="L102" i="53"/>
  <c r="I102" i="53"/>
  <c r="F102" i="53"/>
  <c r="N102" i="52"/>
  <c r="M102" i="52"/>
  <c r="L102" i="52"/>
  <c r="I102" i="52"/>
  <c r="F102" i="52"/>
  <c r="N102" i="54"/>
  <c r="M102" i="54"/>
  <c r="L102" i="54"/>
  <c r="I102" i="54"/>
  <c r="F102" i="54"/>
  <c r="N102" i="56"/>
  <c r="M102" i="56"/>
  <c r="L102" i="56"/>
  <c r="I102" i="56"/>
  <c r="F102" i="56"/>
  <c r="N102" i="57"/>
  <c r="M102" i="57"/>
  <c r="L102" i="57"/>
  <c r="I102" i="57"/>
  <c r="F102" i="57"/>
  <c r="N102" i="58"/>
  <c r="M102" i="58"/>
  <c r="L102" i="58"/>
  <c r="I102" i="58"/>
  <c r="F102" i="58"/>
  <c r="N102" i="59"/>
  <c r="M102" i="59"/>
  <c r="L102" i="59"/>
  <c r="I102" i="59"/>
  <c r="F102" i="59"/>
  <c r="N102" i="60"/>
  <c r="M102" i="60"/>
  <c r="L102" i="60"/>
  <c r="I102" i="60"/>
  <c r="F102" i="60"/>
  <c r="N102" i="61"/>
  <c r="M102" i="61"/>
  <c r="L102" i="61"/>
  <c r="I102" i="61"/>
  <c r="F102" i="61"/>
  <c r="N102" i="62"/>
  <c r="M102" i="62"/>
  <c r="L102" i="62"/>
  <c r="I102" i="62"/>
  <c r="F102" i="62"/>
  <c r="N102" i="63"/>
  <c r="M102" i="63"/>
  <c r="L102" i="63"/>
  <c r="I102" i="63"/>
  <c r="F102" i="63"/>
  <c r="N102" i="65"/>
  <c r="M102" i="65"/>
  <c r="L102" i="65"/>
  <c r="I102" i="65"/>
  <c r="F102" i="65"/>
  <c r="N102" i="64"/>
  <c r="M102" i="64"/>
  <c r="L102" i="64"/>
  <c r="I102" i="64"/>
  <c r="F102" i="64"/>
  <c r="N102" i="67"/>
  <c r="M102" i="67"/>
  <c r="L102" i="67"/>
  <c r="I102" i="67"/>
  <c r="F102" i="67"/>
  <c r="N102" i="66"/>
  <c r="M102" i="66"/>
  <c r="L102" i="66"/>
  <c r="I102" i="66"/>
  <c r="F102" i="66"/>
  <c r="N102" i="69"/>
  <c r="M102" i="69"/>
  <c r="L102" i="69"/>
  <c r="I102" i="69"/>
  <c r="F102" i="69"/>
  <c r="N102" i="68"/>
  <c r="M102" i="68"/>
  <c r="L102" i="68"/>
  <c r="I102" i="68"/>
  <c r="F102" i="68"/>
  <c r="N102" i="70"/>
  <c r="M102" i="70"/>
  <c r="L102" i="70"/>
  <c r="I102" i="70"/>
  <c r="F102" i="70"/>
  <c r="N102" i="71"/>
  <c r="M102" i="71"/>
  <c r="L102" i="71"/>
  <c r="I102" i="71"/>
  <c r="F102" i="71"/>
  <c r="N102" i="72"/>
  <c r="M102" i="72"/>
  <c r="L102" i="72"/>
  <c r="I102" i="72"/>
  <c r="F102" i="72"/>
  <c r="N102" i="3"/>
  <c r="I102" i="3"/>
  <c r="N103" i="38"/>
  <c r="M103" i="38"/>
  <c r="L103" i="38"/>
  <c r="I103" i="38"/>
  <c r="F103" i="38"/>
  <c r="N103" i="39"/>
  <c r="M103" i="39"/>
  <c r="L103" i="39"/>
  <c r="I103" i="39"/>
  <c r="F103" i="39"/>
  <c r="N103" i="75"/>
  <c r="M103" i="75"/>
  <c r="L103" i="75"/>
  <c r="I103" i="75"/>
  <c r="F103" i="75"/>
  <c r="N103" i="40"/>
  <c r="M103" i="40"/>
  <c r="L103" i="40"/>
  <c r="I103" i="40"/>
  <c r="F103" i="40"/>
  <c r="N103" i="41"/>
  <c r="M103" i="41"/>
  <c r="L103" i="41"/>
  <c r="I103" i="41"/>
  <c r="F103" i="41"/>
  <c r="N103" i="42"/>
  <c r="M103" i="42"/>
  <c r="L103" i="42"/>
  <c r="I103" i="42"/>
  <c r="F103" i="42"/>
  <c r="N103" i="43"/>
  <c r="M103" i="43"/>
  <c r="L103" i="43"/>
  <c r="I103" i="43"/>
  <c r="F103" i="43"/>
  <c r="N103" i="44"/>
  <c r="M103" i="44"/>
  <c r="L103" i="44"/>
  <c r="I103" i="44"/>
  <c r="F103" i="44"/>
  <c r="N103" i="45"/>
  <c r="M103" i="45"/>
  <c r="L103" i="45"/>
  <c r="I103" i="45"/>
  <c r="F103" i="45"/>
  <c r="N103" i="47"/>
  <c r="O103" i="47" s="1"/>
  <c r="M103" i="47"/>
  <c r="L103" i="47"/>
  <c r="I103" i="47"/>
  <c r="F103" i="47"/>
  <c r="N103" i="46"/>
  <c r="M103" i="46"/>
  <c r="L103" i="46"/>
  <c r="I103" i="46"/>
  <c r="F103" i="46"/>
  <c r="N103" i="48"/>
  <c r="M103" i="48"/>
  <c r="L103" i="48"/>
  <c r="I103" i="48"/>
  <c r="F103" i="48"/>
  <c r="N103" i="50"/>
  <c r="M103" i="50"/>
  <c r="L103" i="50"/>
  <c r="I103" i="50"/>
  <c r="F103" i="50"/>
  <c r="N103" i="74"/>
  <c r="M103" i="74"/>
  <c r="L103" i="74"/>
  <c r="I103" i="74"/>
  <c r="F103" i="74"/>
  <c r="N103" i="51"/>
  <c r="M103" i="51"/>
  <c r="L103" i="51"/>
  <c r="I103" i="51"/>
  <c r="F103" i="51"/>
  <c r="N103" i="53"/>
  <c r="M103" i="53"/>
  <c r="L103" i="53"/>
  <c r="I103" i="53"/>
  <c r="F103" i="53"/>
  <c r="N103" i="52"/>
  <c r="M103" i="52"/>
  <c r="O103" i="52" s="1"/>
  <c r="L103" i="52"/>
  <c r="I103" i="52"/>
  <c r="F103" i="52"/>
  <c r="N103" i="54"/>
  <c r="M103" i="54"/>
  <c r="L103" i="54"/>
  <c r="I103" i="54"/>
  <c r="F103" i="54"/>
  <c r="N103" i="56"/>
  <c r="M103" i="56"/>
  <c r="L103" i="56"/>
  <c r="I103" i="56"/>
  <c r="F103" i="56"/>
  <c r="N103" i="57"/>
  <c r="M103" i="57"/>
  <c r="L103" i="57"/>
  <c r="I103" i="57"/>
  <c r="F103" i="57"/>
  <c r="N103" i="58"/>
  <c r="M103" i="58"/>
  <c r="L103" i="58"/>
  <c r="I103" i="58"/>
  <c r="F103" i="58"/>
  <c r="N103" i="59"/>
  <c r="M103" i="59"/>
  <c r="L103" i="59"/>
  <c r="I103" i="59"/>
  <c r="F103" i="59"/>
  <c r="N103" i="60"/>
  <c r="M103" i="60"/>
  <c r="L103" i="60"/>
  <c r="I103" i="60"/>
  <c r="F103" i="60"/>
  <c r="N103" i="61"/>
  <c r="M103" i="61"/>
  <c r="L103" i="61"/>
  <c r="I103" i="61"/>
  <c r="F103" i="61"/>
  <c r="N103" i="62"/>
  <c r="M103" i="62"/>
  <c r="L103" i="62"/>
  <c r="I103" i="62"/>
  <c r="F103" i="62"/>
  <c r="N103" i="63"/>
  <c r="M103" i="63"/>
  <c r="L103" i="63"/>
  <c r="I103" i="63"/>
  <c r="F103" i="63"/>
  <c r="N103" i="65"/>
  <c r="M103" i="65"/>
  <c r="L103" i="65"/>
  <c r="I103" i="65"/>
  <c r="F103" i="65"/>
  <c r="N103" i="64"/>
  <c r="M103" i="64"/>
  <c r="L103" i="64"/>
  <c r="I103" i="64"/>
  <c r="F103" i="64"/>
  <c r="N103" i="67"/>
  <c r="M103" i="67"/>
  <c r="L103" i="67"/>
  <c r="I103" i="67"/>
  <c r="F103" i="67"/>
  <c r="N103" i="66"/>
  <c r="M103" i="66"/>
  <c r="L103" i="66"/>
  <c r="I103" i="66"/>
  <c r="F103" i="66"/>
  <c r="N103" i="69"/>
  <c r="M103" i="69"/>
  <c r="L103" i="69"/>
  <c r="I103" i="69"/>
  <c r="F103" i="69"/>
  <c r="N103" i="68"/>
  <c r="M103" i="68"/>
  <c r="L103" i="68"/>
  <c r="I103" i="68"/>
  <c r="F103" i="68"/>
  <c r="N103" i="70"/>
  <c r="M103" i="70"/>
  <c r="L103" i="70"/>
  <c r="I103" i="70"/>
  <c r="F103" i="70"/>
  <c r="N103" i="71"/>
  <c r="M103" i="71"/>
  <c r="L103" i="71"/>
  <c r="I103" i="71"/>
  <c r="F103" i="71"/>
  <c r="N103" i="72"/>
  <c r="M103" i="72"/>
  <c r="L103" i="72"/>
  <c r="I103" i="72"/>
  <c r="F103" i="72"/>
  <c r="N103" i="3"/>
  <c r="I103" i="3"/>
  <c r="D43" i="38"/>
  <c r="D43" i="39"/>
  <c r="D43" i="75"/>
  <c r="D43" i="40"/>
  <c r="D43" i="41"/>
  <c r="D43" i="42"/>
  <c r="D43" i="43"/>
  <c r="D43" i="44"/>
  <c r="D43" i="45"/>
  <c r="D43" i="47"/>
  <c r="D43" i="46"/>
  <c r="D43" i="48"/>
  <c r="D43" i="50"/>
  <c r="D43" i="74"/>
  <c r="D43" i="51"/>
  <c r="D43" i="53"/>
  <c r="D43" i="52"/>
  <c r="D43" i="54"/>
  <c r="D43" i="56"/>
  <c r="D43" i="57"/>
  <c r="D43" i="58"/>
  <c r="D43" i="59"/>
  <c r="D43" i="60"/>
  <c r="D43" i="61"/>
  <c r="D43" i="62"/>
  <c r="D43" i="63"/>
  <c r="D43" i="65"/>
  <c r="D43" i="64"/>
  <c r="D43" i="67"/>
  <c r="D43" i="66"/>
  <c r="D43" i="69"/>
  <c r="D43" i="68"/>
  <c r="D43" i="70"/>
  <c r="D43" i="71"/>
  <c r="D43" i="72"/>
  <c r="G31" i="38"/>
  <c r="H31" i="38"/>
  <c r="J31" i="38"/>
  <c r="K31" i="38"/>
  <c r="E31" i="39"/>
  <c r="G31" i="39"/>
  <c r="H31" i="39"/>
  <c r="J31" i="39"/>
  <c r="K31" i="39"/>
  <c r="E31" i="75"/>
  <c r="G31" i="75"/>
  <c r="H31" i="75"/>
  <c r="J31" i="75"/>
  <c r="K31" i="75"/>
  <c r="E31" i="40"/>
  <c r="G31" i="40"/>
  <c r="H31" i="40"/>
  <c r="J31" i="40"/>
  <c r="K31" i="40"/>
  <c r="E31" i="41"/>
  <c r="G31" i="41"/>
  <c r="H31" i="41"/>
  <c r="J31" i="41"/>
  <c r="K31" i="41"/>
  <c r="E31" i="42"/>
  <c r="G31" i="42"/>
  <c r="H31" i="42"/>
  <c r="J31" i="42"/>
  <c r="K31" i="42"/>
  <c r="E31" i="43"/>
  <c r="G31" i="43"/>
  <c r="H31" i="43"/>
  <c r="J31" i="43"/>
  <c r="K31" i="43"/>
  <c r="E31" i="44"/>
  <c r="G31" i="44"/>
  <c r="H31" i="44"/>
  <c r="J31" i="44"/>
  <c r="K31" i="44"/>
  <c r="E31" i="45"/>
  <c r="G31" i="45"/>
  <c r="H31" i="45"/>
  <c r="J31" i="45"/>
  <c r="K31" i="45"/>
  <c r="E31" i="47"/>
  <c r="G31" i="47"/>
  <c r="H31" i="47"/>
  <c r="J31" i="47"/>
  <c r="K31" i="47"/>
  <c r="E31" i="46"/>
  <c r="G31" i="46"/>
  <c r="H31" i="46"/>
  <c r="J31" i="46"/>
  <c r="K31" i="46"/>
  <c r="E31" i="48"/>
  <c r="G31" i="48"/>
  <c r="H31" i="48"/>
  <c r="J31" i="48"/>
  <c r="K31" i="48"/>
  <c r="E31" i="50"/>
  <c r="G31" i="50"/>
  <c r="H31" i="50"/>
  <c r="J31" i="50"/>
  <c r="K31" i="50"/>
  <c r="E31" i="74"/>
  <c r="G31" i="74"/>
  <c r="H31" i="74"/>
  <c r="J31" i="74"/>
  <c r="K31" i="74"/>
  <c r="E31" i="51"/>
  <c r="G31" i="51"/>
  <c r="H31" i="51"/>
  <c r="J31" i="51"/>
  <c r="K31" i="51"/>
  <c r="E31" i="53"/>
  <c r="G31" i="53"/>
  <c r="H31" i="53"/>
  <c r="J31" i="53"/>
  <c r="K31" i="53"/>
  <c r="E31" i="52"/>
  <c r="G31" i="52"/>
  <c r="H31" i="52"/>
  <c r="J31" i="52"/>
  <c r="K31" i="52"/>
  <c r="E31" i="54"/>
  <c r="G31" i="54"/>
  <c r="H31" i="54"/>
  <c r="J31" i="54"/>
  <c r="K31" i="54"/>
  <c r="E31" i="56"/>
  <c r="G31" i="56"/>
  <c r="H31" i="56"/>
  <c r="J31" i="56"/>
  <c r="K31" i="56"/>
  <c r="E31" i="57"/>
  <c r="G31" i="57"/>
  <c r="H31" i="57"/>
  <c r="J31" i="57"/>
  <c r="K31" i="57"/>
  <c r="E31" i="58"/>
  <c r="G31" i="58"/>
  <c r="H31" i="58"/>
  <c r="J31" i="58"/>
  <c r="K31" i="58"/>
  <c r="E31" i="59"/>
  <c r="G31" i="59"/>
  <c r="H31" i="59"/>
  <c r="J31" i="59"/>
  <c r="K31" i="59"/>
  <c r="E31" i="60"/>
  <c r="G31" i="60"/>
  <c r="H31" i="60"/>
  <c r="J31" i="60"/>
  <c r="K31" i="60"/>
  <c r="E31" i="61"/>
  <c r="G31" i="61"/>
  <c r="H31" i="61"/>
  <c r="J31" i="61"/>
  <c r="K31" i="61"/>
  <c r="E31" i="62"/>
  <c r="G31" i="62"/>
  <c r="H31" i="62"/>
  <c r="J31" i="62"/>
  <c r="K31" i="62"/>
  <c r="E31" i="63"/>
  <c r="G31" i="63"/>
  <c r="H31" i="63"/>
  <c r="J31" i="63"/>
  <c r="K31" i="63"/>
  <c r="E31" i="65"/>
  <c r="G31" i="65"/>
  <c r="H31" i="65"/>
  <c r="J31" i="65"/>
  <c r="K31" i="65"/>
  <c r="E31" i="64"/>
  <c r="G31" i="64"/>
  <c r="H31" i="64"/>
  <c r="J31" i="64"/>
  <c r="K31" i="64"/>
  <c r="E31" i="67"/>
  <c r="G31" i="67"/>
  <c r="H31" i="67"/>
  <c r="J31" i="67"/>
  <c r="K31" i="67"/>
  <c r="E31" i="66"/>
  <c r="G31" i="66"/>
  <c r="H31" i="66"/>
  <c r="J31" i="66"/>
  <c r="K31" i="66"/>
  <c r="E31" i="69"/>
  <c r="G31" i="69"/>
  <c r="H31" i="69"/>
  <c r="J31" i="69"/>
  <c r="K31" i="69"/>
  <c r="E31" i="68"/>
  <c r="G31" i="68"/>
  <c r="H31" i="68"/>
  <c r="J31" i="68"/>
  <c r="K31" i="68"/>
  <c r="E31" i="70"/>
  <c r="G31" i="70"/>
  <c r="H31" i="70"/>
  <c r="J31" i="70"/>
  <c r="K31" i="70"/>
  <c r="E31" i="71"/>
  <c r="G31" i="71"/>
  <c r="H31" i="71"/>
  <c r="J31" i="71"/>
  <c r="K31" i="71"/>
  <c r="E31" i="72"/>
  <c r="G31" i="72"/>
  <c r="H31" i="72"/>
  <c r="J31" i="72"/>
  <c r="K31" i="72"/>
  <c r="G31" i="3"/>
  <c r="J31" i="3"/>
  <c r="D31" i="38"/>
  <c r="D31" i="39"/>
  <c r="D31" i="75"/>
  <c r="D31" i="40"/>
  <c r="D31" i="41"/>
  <c r="D31" i="42"/>
  <c r="D31" i="43"/>
  <c r="D31" i="44"/>
  <c r="D31" i="45"/>
  <c r="D31" i="47"/>
  <c r="D31" i="46"/>
  <c r="D31" i="48"/>
  <c r="D31" i="50"/>
  <c r="D31" i="74"/>
  <c r="D31" i="51"/>
  <c r="D31" i="53"/>
  <c r="D31" i="52"/>
  <c r="D31" i="54"/>
  <c r="D31" i="56"/>
  <c r="D31" i="57"/>
  <c r="D31" i="58"/>
  <c r="D31" i="59"/>
  <c r="D31" i="60"/>
  <c r="D31" i="61"/>
  <c r="D31" i="62"/>
  <c r="D31" i="63"/>
  <c r="D31" i="65"/>
  <c r="D31" i="64"/>
  <c r="D31" i="67"/>
  <c r="D31" i="66"/>
  <c r="D31" i="69"/>
  <c r="D31" i="68"/>
  <c r="D31" i="70"/>
  <c r="D31" i="71"/>
  <c r="D31" i="72"/>
  <c r="D31" i="3"/>
  <c r="N32" i="38"/>
  <c r="M32" i="38"/>
  <c r="L32" i="38"/>
  <c r="I32" i="38"/>
  <c r="F32" i="38"/>
  <c r="N32" i="39"/>
  <c r="M32" i="39"/>
  <c r="L32" i="39"/>
  <c r="I32" i="39"/>
  <c r="F32" i="39"/>
  <c r="N32" i="75"/>
  <c r="M32" i="75"/>
  <c r="L32" i="75"/>
  <c r="I32" i="75"/>
  <c r="F32" i="75"/>
  <c r="N32" i="40"/>
  <c r="M32" i="40"/>
  <c r="L32" i="40"/>
  <c r="I32" i="40"/>
  <c r="F32" i="40"/>
  <c r="N32" i="41"/>
  <c r="M32" i="41"/>
  <c r="L32" i="41"/>
  <c r="I32" i="41"/>
  <c r="F32" i="41"/>
  <c r="N32" i="42"/>
  <c r="M32" i="42"/>
  <c r="L32" i="42"/>
  <c r="I32" i="42"/>
  <c r="F32" i="42"/>
  <c r="N32" i="43"/>
  <c r="M32" i="43"/>
  <c r="L32" i="43"/>
  <c r="I32" i="43"/>
  <c r="F32" i="43"/>
  <c r="N32" i="44"/>
  <c r="M32" i="44"/>
  <c r="L32" i="44"/>
  <c r="I32" i="44"/>
  <c r="F32" i="44"/>
  <c r="N32" i="45"/>
  <c r="M32" i="45"/>
  <c r="O32" i="45" s="1"/>
  <c r="L32" i="45"/>
  <c r="I32" i="45"/>
  <c r="F32" i="45"/>
  <c r="N32" i="47"/>
  <c r="M32" i="47"/>
  <c r="L32" i="47"/>
  <c r="I32" i="47"/>
  <c r="F32" i="47"/>
  <c r="N32" i="46"/>
  <c r="M32" i="46"/>
  <c r="L32" i="46"/>
  <c r="I32" i="46"/>
  <c r="F32" i="46"/>
  <c r="N32" i="48"/>
  <c r="M32" i="48"/>
  <c r="L32" i="48"/>
  <c r="I32" i="48"/>
  <c r="F32" i="48"/>
  <c r="N32" i="50"/>
  <c r="M32" i="50"/>
  <c r="O32" i="50" s="1"/>
  <c r="L32" i="50"/>
  <c r="I32" i="50"/>
  <c r="F32" i="50"/>
  <c r="N32" i="74"/>
  <c r="M32" i="74"/>
  <c r="L32" i="74"/>
  <c r="I32" i="74"/>
  <c r="F32" i="74"/>
  <c r="N32" i="51"/>
  <c r="M32" i="51"/>
  <c r="L32" i="51"/>
  <c r="I32" i="51"/>
  <c r="F32" i="51"/>
  <c r="N32" i="53"/>
  <c r="M32" i="53"/>
  <c r="L32" i="53"/>
  <c r="I32" i="53"/>
  <c r="F32" i="53"/>
  <c r="N32" i="52"/>
  <c r="M32" i="52"/>
  <c r="O32" i="52" s="1"/>
  <c r="L32" i="52"/>
  <c r="I32" i="52"/>
  <c r="F32" i="52"/>
  <c r="N32" i="54"/>
  <c r="M32" i="54"/>
  <c r="L32" i="54"/>
  <c r="I32" i="54"/>
  <c r="F32" i="54"/>
  <c r="N32" i="56"/>
  <c r="M32" i="56"/>
  <c r="L32" i="56"/>
  <c r="I32" i="56"/>
  <c r="F32" i="56"/>
  <c r="N32" i="57"/>
  <c r="M32" i="57"/>
  <c r="L32" i="57"/>
  <c r="I32" i="57"/>
  <c r="F32" i="57"/>
  <c r="N32" i="58"/>
  <c r="M32" i="58"/>
  <c r="O32" i="58" s="1"/>
  <c r="L32" i="58"/>
  <c r="I32" i="58"/>
  <c r="F32" i="58"/>
  <c r="N32" i="59"/>
  <c r="M32" i="59"/>
  <c r="L32" i="59"/>
  <c r="I32" i="59"/>
  <c r="F32" i="59"/>
  <c r="N32" i="60"/>
  <c r="M32" i="60"/>
  <c r="L32" i="60"/>
  <c r="I32" i="60"/>
  <c r="F32" i="60"/>
  <c r="N32" i="61"/>
  <c r="M32" i="61"/>
  <c r="L32" i="61"/>
  <c r="I32" i="61"/>
  <c r="F32" i="61"/>
  <c r="N32" i="62"/>
  <c r="M32" i="62"/>
  <c r="L32" i="62"/>
  <c r="I32" i="62"/>
  <c r="F32" i="62"/>
  <c r="N32" i="63"/>
  <c r="M32" i="63"/>
  <c r="L32" i="63"/>
  <c r="I32" i="63"/>
  <c r="F32" i="63"/>
  <c r="N32" i="65"/>
  <c r="M32" i="65"/>
  <c r="L32" i="65"/>
  <c r="I32" i="65"/>
  <c r="F32" i="65"/>
  <c r="N32" i="64"/>
  <c r="M32" i="64"/>
  <c r="L32" i="64"/>
  <c r="I32" i="64"/>
  <c r="F32" i="64"/>
  <c r="N32" i="67"/>
  <c r="M32" i="67"/>
  <c r="O32" i="67" s="1"/>
  <c r="L32" i="67"/>
  <c r="I32" i="67"/>
  <c r="F32" i="67"/>
  <c r="N32" i="66"/>
  <c r="M32" i="66"/>
  <c r="L32" i="66"/>
  <c r="I32" i="66"/>
  <c r="F32" i="66"/>
  <c r="N32" i="69"/>
  <c r="M32" i="69"/>
  <c r="L32" i="69"/>
  <c r="I32" i="69"/>
  <c r="F32" i="69"/>
  <c r="N32" i="68"/>
  <c r="M32" i="68"/>
  <c r="L32" i="68"/>
  <c r="I32" i="68"/>
  <c r="F32" i="68"/>
  <c r="N32" i="70"/>
  <c r="M32" i="70"/>
  <c r="O32" i="70" s="1"/>
  <c r="L32" i="70"/>
  <c r="I32" i="70"/>
  <c r="F32" i="70"/>
  <c r="N32" i="71"/>
  <c r="M32" i="71"/>
  <c r="L32" i="71"/>
  <c r="I32" i="71"/>
  <c r="F32" i="71"/>
  <c r="N32" i="72"/>
  <c r="M32" i="72"/>
  <c r="L32" i="72"/>
  <c r="I32" i="72"/>
  <c r="F32" i="72"/>
  <c r="M32" i="3"/>
  <c r="L32" i="3"/>
  <c r="I32" i="3"/>
  <c r="N33" i="38"/>
  <c r="M33" i="38"/>
  <c r="L33" i="38"/>
  <c r="I33" i="38"/>
  <c r="F33" i="38"/>
  <c r="N33" i="39"/>
  <c r="M33" i="39"/>
  <c r="L33" i="39"/>
  <c r="I33" i="39"/>
  <c r="F33" i="39"/>
  <c r="N33" i="75"/>
  <c r="M33" i="75"/>
  <c r="L33" i="75"/>
  <c r="I33" i="75"/>
  <c r="F33" i="75"/>
  <c r="N33" i="40"/>
  <c r="M33" i="40"/>
  <c r="L33" i="40"/>
  <c r="I33" i="40"/>
  <c r="F33" i="40"/>
  <c r="N33" i="41"/>
  <c r="M33" i="41"/>
  <c r="L33" i="41"/>
  <c r="I33" i="41"/>
  <c r="F33" i="41"/>
  <c r="N33" i="42"/>
  <c r="M33" i="42"/>
  <c r="L33" i="42"/>
  <c r="I33" i="42"/>
  <c r="F33" i="42"/>
  <c r="N33" i="43"/>
  <c r="M33" i="43"/>
  <c r="L33" i="43"/>
  <c r="I33" i="43"/>
  <c r="F33" i="43"/>
  <c r="N33" i="44"/>
  <c r="M33" i="44"/>
  <c r="L33" i="44"/>
  <c r="I33" i="44"/>
  <c r="F33" i="44"/>
  <c r="N33" i="45"/>
  <c r="M33" i="45"/>
  <c r="L33" i="45"/>
  <c r="I33" i="45"/>
  <c r="F33" i="45"/>
  <c r="N33" i="47"/>
  <c r="M33" i="47"/>
  <c r="L33" i="47"/>
  <c r="I33" i="47"/>
  <c r="F33" i="47"/>
  <c r="N33" i="46"/>
  <c r="M33" i="46"/>
  <c r="L33" i="46"/>
  <c r="I33" i="46"/>
  <c r="F33" i="46"/>
  <c r="N33" i="48"/>
  <c r="M33" i="48"/>
  <c r="L33" i="48"/>
  <c r="I33" i="48"/>
  <c r="F33" i="48"/>
  <c r="N33" i="50"/>
  <c r="M33" i="50"/>
  <c r="L33" i="50"/>
  <c r="I33" i="50"/>
  <c r="F33" i="50"/>
  <c r="N33" i="74"/>
  <c r="M33" i="74"/>
  <c r="L33" i="74"/>
  <c r="I33" i="74"/>
  <c r="F33" i="74"/>
  <c r="N33" i="51"/>
  <c r="M33" i="51"/>
  <c r="L33" i="51"/>
  <c r="I33" i="51"/>
  <c r="F33" i="51"/>
  <c r="N33" i="53"/>
  <c r="M33" i="53"/>
  <c r="L33" i="53"/>
  <c r="I33" i="53"/>
  <c r="F33" i="53"/>
  <c r="N33" i="52"/>
  <c r="M33" i="52"/>
  <c r="L33" i="52"/>
  <c r="I33" i="52"/>
  <c r="F33" i="52"/>
  <c r="N33" i="54"/>
  <c r="M33" i="54"/>
  <c r="L33" i="54"/>
  <c r="I33" i="54"/>
  <c r="F33" i="54"/>
  <c r="N33" i="56"/>
  <c r="M33" i="56"/>
  <c r="L33" i="56"/>
  <c r="I33" i="56"/>
  <c r="F33" i="56"/>
  <c r="N33" i="57"/>
  <c r="M33" i="57"/>
  <c r="L33" i="57"/>
  <c r="I33" i="57"/>
  <c r="F33" i="57"/>
  <c r="N33" i="58"/>
  <c r="M33" i="58"/>
  <c r="L33" i="58"/>
  <c r="I33" i="58"/>
  <c r="F33" i="58"/>
  <c r="N33" i="59"/>
  <c r="M33" i="59"/>
  <c r="L33" i="59"/>
  <c r="I33" i="59"/>
  <c r="F33" i="59"/>
  <c r="N33" i="60"/>
  <c r="M33" i="60"/>
  <c r="L33" i="60"/>
  <c r="I33" i="60"/>
  <c r="F33" i="60"/>
  <c r="N33" i="61"/>
  <c r="M33" i="61"/>
  <c r="L33" i="61"/>
  <c r="I33" i="61"/>
  <c r="F33" i="61"/>
  <c r="N33" i="62"/>
  <c r="M33" i="62"/>
  <c r="L33" i="62"/>
  <c r="I33" i="62"/>
  <c r="F33" i="62"/>
  <c r="N33" i="63"/>
  <c r="M33" i="63"/>
  <c r="L33" i="63"/>
  <c r="I33" i="63"/>
  <c r="F33" i="63"/>
  <c r="N33" i="65"/>
  <c r="M33" i="65"/>
  <c r="L33" i="65"/>
  <c r="I33" i="65"/>
  <c r="F33" i="65"/>
  <c r="N33" i="64"/>
  <c r="M33" i="64"/>
  <c r="L33" i="64"/>
  <c r="I33" i="64"/>
  <c r="F33" i="64"/>
  <c r="N33" i="67"/>
  <c r="M33" i="67"/>
  <c r="L33" i="67"/>
  <c r="I33" i="67"/>
  <c r="F33" i="67"/>
  <c r="N33" i="66"/>
  <c r="M33" i="66"/>
  <c r="L33" i="66"/>
  <c r="I33" i="66"/>
  <c r="F33" i="66"/>
  <c r="N33" i="69"/>
  <c r="M33" i="69"/>
  <c r="O33" i="69" s="1"/>
  <c r="L33" i="69"/>
  <c r="I33" i="69"/>
  <c r="F33" i="69"/>
  <c r="N33" i="68"/>
  <c r="M33" i="68"/>
  <c r="L33" i="68"/>
  <c r="I33" i="68"/>
  <c r="F33" i="68"/>
  <c r="N33" i="70"/>
  <c r="M33" i="70"/>
  <c r="O33" i="70" s="1"/>
  <c r="L33" i="70"/>
  <c r="I33" i="70"/>
  <c r="F33" i="70"/>
  <c r="N33" i="71"/>
  <c r="M33" i="71"/>
  <c r="L33" i="71"/>
  <c r="I33" i="71"/>
  <c r="F33" i="71"/>
  <c r="N33" i="72"/>
  <c r="M33" i="72"/>
  <c r="L33" i="72"/>
  <c r="I33" i="72"/>
  <c r="F33" i="72"/>
  <c r="M33" i="3"/>
  <c r="D23" i="38"/>
  <c r="D23" i="39"/>
  <c r="D23" i="75"/>
  <c r="D23" i="40"/>
  <c r="D23" i="41"/>
  <c r="D23" i="42"/>
  <c r="D23" i="43"/>
  <c r="D23" i="44"/>
  <c r="D23" i="45"/>
  <c r="D23" i="47"/>
  <c r="D23" i="46"/>
  <c r="D23" i="48"/>
  <c r="D23" i="50"/>
  <c r="D23" i="74"/>
  <c r="D23" i="51"/>
  <c r="D23" i="53"/>
  <c r="D23" i="52"/>
  <c r="D23" i="54"/>
  <c r="D23" i="56"/>
  <c r="D23" i="57"/>
  <c r="D23" i="58"/>
  <c r="D23" i="59"/>
  <c r="D23" i="60"/>
  <c r="D23" i="61"/>
  <c r="D23" i="62"/>
  <c r="D23" i="63"/>
  <c r="D23" i="65"/>
  <c r="D23" i="64"/>
  <c r="D23" i="67"/>
  <c r="D23" i="66"/>
  <c r="D23" i="69"/>
  <c r="D23" i="68"/>
  <c r="D23" i="70"/>
  <c r="D23" i="71"/>
  <c r="D23" i="72"/>
  <c r="E187" i="39"/>
  <c r="G187" i="39"/>
  <c r="H187" i="39"/>
  <c r="J187" i="39"/>
  <c r="K187" i="39"/>
  <c r="E187" i="75"/>
  <c r="G187" i="75"/>
  <c r="H187" i="75"/>
  <c r="J187" i="75"/>
  <c r="K187" i="75"/>
  <c r="E187" i="40"/>
  <c r="G187" i="40"/>
  <c r="H187" i="40"/>
  <c r="J187" i="40"/>
  <c r="K187" i="40"/>
  <c r="E187" i="41"/>
  <c r="G187" i="41"/>
  <c r="H187" i="41"/>
  <c r="J187" i="41"/>
  <c r="K187" i="41"/>
  <c r="E187" i="42"/>
  <c r="G187" i="42"/>
  <c r="H187" i="42"/>
  <c r="J187" i="42"/>
  <c r="K187" i="42"/>
  <c r="E187" i="43"/>
  <c r="G187" i="43"/>
  <c r="H187" i="43"/>
  <c r="J187" i="43"/>
  <c r="K187" i="43"/>
  <c r="E187" i="44"/>
  <c r="G187" i="44"/>
  <c r="H187" i="44"/>
  <c r="J187" i="44"/>
  <c r="K187" i="44"/>
  <c r="E187" i="45"/>
  <c r="G187" i="45"/>
  <c r="H187" i="45"/>
  <c r="J187" i="45"/>
  <c r="K187" i="45"/>
  <c r="E187" i="47"/>
  <c r="G187" i="47"/>
  <c r="H187" i="47"/>
  <c r="J187" i="47"/>
  <c r="K187" i="47"/>
  <c r="E187" i="46"/>
  <c r="G187" i="46"/>
  <c r="H187" i="46"/>
  <c r="J187" i="46"/>
  <c r="K187" i="46"/>
  <c r="E187" i="48"/>
  <c r="G187" i="48"/>
  <c r="H187" i="48"/>
  <c r="J187" i="48"/>
  <c r="K187" i="48"/>
  <c r="E187" i="50"/>
  <c r="G187" i="50"/>
  <c r="H187" i="50"/>
  <c r="J187" i="50"/>
  <c r="K187" i="50"/>
  <c r="E187" i="74"/>
  <c r="G187" i="74"/>
  <c r="H187" i="74"/>
  <c r="J187" i="74"/>
  <c r="K187" i="74"/>
  <c r="E187" i="51"/>
  <c r="G187" i="51"/>
  <c r="H187" i="51"/>
  <c r="J187" i="51"/>
  <c r="K187" i="51"/>
  <c r="E187" i="53"/>
  <c r="G187" i="53"/>
  <c r="H187" i="53"/>
  <c r="J187" i="53"/>
  <c r="K187" i="53"/>
  <c r="E187" i="52"/>
  <c r="G187" i="52"/>
  <c r="H187" i="52"/>
  <c r="J187" i="52"/>
  <c r="K187" i="52"/>
  <c r="E187" i="54"/>
  <c r="G187" i="54"/>
  <c r="H187" i="54"/>
  <c r="J187" i="54"/>
  <c r="K187" i="54"/>
  <c r="E187" i="56"/>
  <c r="G187" i="56"/>
  <c r="H187" i="56"/>
  <c r="J187" i="56"/>
  <c r="K187" i="56"/>
  <c r="E187" i="57"/>
  <c r="G187" i="57"/>
  <c r="H187" i="57"/>
  <c r="J187" i="57"/>
  <c r="K187" i="57"/>
  <c r="E187" i="58"/>
  <c r="G187" i="58"/>
  <c r="H187" i="58"/>
  <c r="J187" i="58"/>
  <c r="K187" i="58"/>
  <c r="E187" i="59"/>
  <c r="G187" i="59"/>
  <c r="H187" i="59"/>
  <c r="J187" i="59"/>
  <c r="K187" i="59"/>
  <c r="E187" i="60"/>
  <c r="G187" i="60"/>
  <c r="H187" i="60"/>
  <c r="J187" i="60"/>
  <c r="K187" i="60"/>
  <c r="E187" i="61"/>
  <c r="G187" i="61"/>
  <c r="H187" i="61"/>
  <c r="J187" i="61"/>
  <c r="K187" i="61"/>
  <c r="E187" i="62"/>
  <c r="G187" i="62"/>
  <c r="H187" i="62"/>
  <c r="J187" i="62"/>
  <c r="K187" i="62"/>
  <c r="E187" i="63"/>
  <c r="G187" i="63"/>
  <c r="H187" i="63"/>
  <c r="J187" i="63"/>
  <c r="K187" i="63"/>
  <c r="E187" i="65"/>
  <c r="G187" i="65"/>
  <c r="H187" i="65"/>
  <c r="J187" i="65"/>
  <c r="K187" i="65"/>
  <c r="E187" i="64"/>
  <c r="G187" i="64"/>
  <c r="H187" i="64"/>
  <c r="J187" i="64"/>
  <c r="K187" i="64"/>
  <c r="E187" i="67"/>
  <c r="G187" i="67"/>
  <c r="H187" i="67"/>
  <c r="J187" i="67"/>
  <c r="K187" i="67"/>
  <c r="E187" i="66"/>
  <c r="G187" i="66"/>
  <c r="H187" i="66"/>
  <c r="J187" i="66"/>
  <c r="K187" i="66"/>
  <c r="E187" i="69"/>
  <c r="G187" i="69"/>
  <c r="H187" i="69"/>
  <c r="J187" i="69"/>
  <c r="K187" i="69"/>
  <c r="E187" i="68"/>
  <c r="G187" i="68"/>
  <c r="H187" i="68"/>
  <c r="J187" i="68"/>
  <c r="K187" i="68"/>
  <c r="E187" i="70"/>
  <c r="G187" i="70"/>
  <c r="H187" i="70"/>
  <c r="J187" i="70"/>
  <c r="K187" i="70"/>
  <c r="E187" i="71"/>
  <c r="G187" i="71"/>
  <c r="H187" i="71"/>
  <c r="J187" i="71"/>
  <c r="K187" i="71"/>
  <c r="E187" i="72"/>
  <c r="G187" i="72"/>
  <c r="H187" i="72"/>
  <c r="J187" i="72"/>
  <c r="K187" i="72"/>
  <c r="E187" i="38"/>
  <c r="G187" i="38"/>
  <c r="H187" i="38"/>
  <c r="J187" i="38"/>
  <c r="K187" i="38"/>
  <c r="E180" i="39"/>
  <c r="G180" i="39"/>
  <c r="H180" i="39"/>
  <c r="J180" i="39"/>
  <c r="K180" i="39"/>
  <c r="E180" i="75"/>
  <c r="G180" i="75"/>
  <c r="H180" i="75"/>
  <c r="J180" i="75"/>
  <c r="K180" i="75"/>
  <c r="E180" i="40"/>
  <c r="G180" i="40"/>
  <c r="H180" i="40"/>
  <c r="J180" i="40"/>
  <c r="K180" i="40"/>
  <c r="E180" i="41"/>
  <c r="G180" i="41"/>
  <c r="H180" i="41"/>
  <c r="J180" i="41"/>
  <c r="K180" i="41"/>
  <c r="E180" i="42"/>
  <c r="G180" i="42"/>
  <c r="H180" i="42"/>
  <c r="J180" i="42"/>
  <c r="K180" i="42"/>
  <c r="E180" i="43"/>
  <c r="G180" i="43"/>
  <c r="H180" i="43"/>
  <c r="J180" i="43"/>
  <c r="K180" i="43"/>
  <c r="E180" i="44"/>
  <c r="G180" i="44"/>
  <c r="H180" i="44"/>
  <c r="J180" i="44"/>
  <c r="K180" i="44"/>
  <c r="E180" i="45"/>
  <c r="G180" i="45"/>
  <c r="H180" i="45"/>
  <c r="J180" i="45"/>
  <c r="K180" i="45"/>
  <c r="E180" i="47"/>
  <c r="G180" i="47"/>
  <c r="H180" i="47"/>
  <c r="J180" i="47"/>
  <c r="K180" i="47"/>
  <c r="E180" i="46"/>
  <c r="G180" i="46"/>
  <c r="H180" i="46"/>
  <c r="J180" i="46"/>
  <c r="K180" i="46"/>
  <c r="E180" i="48"/>
  <c r="G180" i="48"/>
  <c r="H180" i="48"/>
  <c r="J180" i="48"/>
  <c r="K180" i="48"/>
  <c r="E180" i="50"/>
  <c r="G180" i="50"/>
  <c r="H180" i="50"/>
  <c r="J180" i="50"/>
  <c r="K180" i="50"/>
  <c r="E180" i="74"/>
  <c r="G180" i="74"/>
  <c r="H180" i="74"/>
  <c r="J180" i="74"/>
  <c r="K180" i="74"/>
  <c r="E180" i="51"/>
  <c r="G180" i="51"/>
  <c r="H180" i="51"/>
  <c r="J180" i="51"/>
  <c r="K180" i="51"/>
  <c r="E180" i="53"/>
  <c r="G180" i="53"/>
  <c r="H180" i="53"/>
  <c r="J180" i="53"/>
  <c r="K180" i="53"/>
  <c r="E180" i="52"/>
  <c r="G180" i="52"/>
  <c r="H180" i="52"/>
  <c r="J180" i="52"/>
  <c r="K180" i="52"/>
  <c r="E180" i="54"/>
  <c r="G180" i="54"/>
  <c r="H180" i="54"/>
  <c r="J180" i="54"/>
  <c r="K180" i="54"/>
  <c r="E180" i="56"/>
  <c r="G180" i="56"/>
  <c r="H180" i="56"/>
  <c r="J180" i="56"/>
  <c r="K180" i="56"/>
  <c r="E180" i="57"/>
  <c r="G180" i="57"/>
  <c r="H180" i="57"/>
  <c r="J180" i="57"/>
  <c r="K180" i="57"/>
  <c r="E180" i="58"/>
  <c r="G180" i="58"/>
  <c r="H180" i="58"/>
  <c r="J180" i="58"/>
  <c r="K180" i="58"/>
  <c r="E180" i="59"/>
  <c r="G180" i="59"/>
  <c r="H180" i="59"/>
  <c r="J180" i="59"/>
  <c r="K180" i="59"/>
  <c r="E180" i="60"/>
  <c r="G180" i="60"/>
  <c r="H180" i="60"/>
  <c r="J180" i="60"/>
  <c r="K180" i="60"/>
  <c r="E180" i="61"/>
  <c r="G180" i="61"/>
  <c r="H180" i="61"/>
  <c r="J180" i="61"/>
  <c r="K180" i="61"/>
  <c r="E180" i="62"/>
  <c r="G180" i="62"/>
  <c r="H180" i="62"/>
  <c r="J180" i="62"/>
  <c r="K180" i="62"/>
  <c r="E180" i="63"/>
  <c r="G180" i="63"/>
  <c r="H180" i="63"/>
  <c r="J180" i="63"/>
  <c r="K180" i="63"/>
  <c r="E180" i="65"/>
  <c r="G180" i="65"/>
  <c r="H180" i="65"/>
  <c r="J180" i="65"/>
  <c r="K180" i="65"/>
  <c r="E180" i="64"/>
  <c r="G180" i="64"/>
  <c r="H180" i="64"/>
  <c r="J180" i="64"/>
  <c r="K180" i="64"/>
  <c r="E180" i="67"/>
  <c r="G180" i="67"/>
  <c r="H180" i="67"/>
  <c r="J180" i="67"/>
  <c r="K180" i="67"/>
  <c r="E180" i="66"/>
  <c r="G180" i="66"/>
  <c r="H180" i="66"/>
  <c r="J180" i="66"/>
  <c r="K180" i="66"/>
  <c r="E180" i="69"/>
  <c r="G180" i="69"/>
  <c r="H180" i="69"/>
  <c r="J180" i="69"/>
  <c r="K180" i="69"/>
  <c r="E180" i="68"/>
  <c r="G180" i="68"/>
  <c r="H180" i="68"/>
  <c r="J180" i="68"/>
  <c r="K180" i="68"/>
  <c r="E180" i="70"/>
  <c r="G180" i="70"/>
  <c r="H180" i="70"/>
  <c r="J180" i="70"/>
  <c r="K180" i="70"/>
  <c r="E180" i="71"/>
  <c r="G180" i="71"/>
  <c r="H180" i="71"/>
  <c r="J180" i="71"/>
  <c r="K180" i="71"/>
  <c r="E180" i="72"/>
  <c r="G180" i="72"/>
  <c r="H180" i="72"/>
  <c r="J180" i="72"/>
  <c r="K180" i="72"/>
  <c r="E180" i="38"/>
  <c r="G180" i="38"/>
  <c r="H180" i="38"/>
  <c r="J180" i="38"/>
  <c r="K180" i="38"/>
  <c r="E175" i="39"/>
  <c r="G175" i="39"/>
  <c r="H175" i="39"/>
  <c r="J175" i="39"/>
  <c r="K175" i="39"/>
  <c r="E175" i="75"/>
  <c r="G175" i="75"/>
  <c r="H175" i="75"/>
  <c r="J175" i="75"/>
  <c r="K175" i="75"/>
  <c r="E175" i="40"/>
  <c r="G175" i="40"/>
  <c r="H175" i="40"/>
  <c r="J175" i="40"/>
  <c r="K175" i="40"/>
  <c r="E175" i="41"/>
  <c r="G175" i="41"/>
  <c r="H175" i="41"/>
  <c r="J175" i="41"/>
  <c r="K175" i="41"/>
  <c r="E175" i="42"/>
  <c r="G175" i="42"/>
  <c r="H175" i="42"/>
  <c r="J175" i="42"/>
  <c r="K175" i="42"/>
  <c r="E175" i="43"/>
  <c r="G175" i="43"/>
  <c r="H175" i="43"/>
  <c r="J175" i="43"/>
  <c r="K175" i="43"/>
  <c r="E175" i="44"/>
  <c r="G175" i="44"/>
  <c r="H175" i="44"/>
  <c r="J175" i="44"/>
  <c r="K175" i="44"/>
  <c r="E175" i="45"/>
  <c r="G175" i="45"/>
  <c r="H175" i="45"/>
  <c r="J175" i="45"/>
  <c r="K175" i="45"/>
  <c r="E175" i="47"/>
  <c r="G175" i="47"/>
  <c r="H175" i="47"/>
  <c r="J175" i="47"/>
  <c r="K175" i="47"/>
  <c r="E175" i="46"/>
  <c r="G175" i="46"/>
  <c r="H175" i="46"/>
  <c r="J175" i="46"/>
  <c r="K175" i="46"/>
  <c r="E175" i="48"/>
  <c r="G175" i="48"/>
  <c r="H175" i="48"/>
  <c r="J175" i="48"/>
  <c r="K175" i="48"/>
  <c r="E175" i="50"/>
  <c r="G175" i="50"/>
  <c r="H175" i="50"/>
  <c r="J175" i="50"/>
  <c r="K175" i="50"/>
  <c r="E175" i="74"/>
  <c r="G175" i="74"/>
  <c r="H175" i="74"/>
  <c r="J175" i="74"/>
  <c r="K175" i="74"/>
  <c r="E175" i="51"/>
  <c r="G175" i="51"/>
  <c r="H175" i="51"/>
  <c r="J175" i="51"/>
  <c r="K175" i="51"/>
  <c r="E175" i="53"/>
  <c r="G175" i="53"/>
  <c r="H175" i="53"/>
  <c r="J175" i="53"/>
  <c r="K175" i="53"/>
  <c r="E175" i="52"/>
  <c r="G175" i="52"/>
  <c r="H175" i="52"/>
  <c r="J175" i="52"/>
  <c r="K175" i="52"/>
  <c r="E175" i="54"/>
  <c r="G175" i="54"/>
  <c r="H175" i="54"/>
  <c r="J175" i="54"/>
  <c r="K175" i="54"/>
  <c r="E175" i="56"/>
  <c r="G175" i="56"/>
  <c r="H175" i="56"/>
  <c r="J175" i="56"/>
  <c r="K175" i="56"/>
  <c r="E175" i="57"/>
  <c r="G175" i="57"/>
  <c r="H175" i="57"/>
  <c r="J175" i="57"/>
  <c r="K175" i="57"/>
  <c r="E175" i="58"/>
  <c r="G175" i="58"/>
  <c r="H175" i="58"/>
  <c r="J175" i="58"/>
  <c r="K175" i="58"/>
  <c r="E175" i="59"/>
  <c r="G175" i="59"/>
  <c r="H175" i="59"/>
  <c r="J175" i="59"/>
  <c r="K175" i="59"/>
  <c r="E175" i="60"/>
  <c r="G175" i="60"/>
  <c r="H175" i="60"/>
  <c r="J175" i="60"/>
  <c r="K175" i="60"/>
  <c r="E175" i="61"/>
  <c r="G175" i="61"/>
  <c r="H175" i="61"/>
  <c r="J175" i="61"/>
  <c r="K175" i="61"/>
  <c r="E175" i="62"/>
  <c r="G175" i="62"/>
  <c r="H175" i="62"/>
  <c r="J175" i="62"/>
  <c r="K175" i="62"/>
  <c r="E175" i="63"/>
  <c r="G175" i="63"/>
  <c r="H175" i="63"/>
  <c r="J175" i="63"/>
  <c r="K175" i="63"/>
  <c r="E175" i="65"/>
  <c r="G175" i="65"/>
  <c r="H175" i="65"/>
  <c r="J175" i="65"/>
  <c r="K175" i="65"/>
  <c r="E175" i="64"/>
  <c r="G175" i="64"/>
  <c r="H175" i="64"/>
  <c r="J175" i="64"/>
  <c r="K175" i="64"/>
  <c r="E175" i="67"/>
  <c r="G175" i="67"/>
  <c r="H175" i="67"/>
  <c r="J175" i="67"/>
  <c r="K175" i="67"/>
  <c r="E175" i="66"/>
  <c r="G175" i="66"/>
  <c r="H175" i="66"/>
  <c r="J175" i="66"/>
  <c r="K175" i="66"/>
  <c r="E175" i="69"/>
  <c r="G175" i="69"/>
  <c r="H175" i="69"/>
  <c r="J175" i="69"/>
  <c r="K175" i="69"/>
  <c r="E175" i="68"/>
  <c r="G175" i="68"/>
  <c r="H175" i="68"/>
  <c r="J175" i="68"/>
  <c r="K175" i="68"/>
  <c r="E175" i="70"/>
  <c r="G175" i="70"/>
  <c r="H175" i="70"/>
  <c r="J175" i="70"/>
  <c r="K175" i="70"/>
  <c r="E175" i="71"/>
  <c r="G175" i="71"/>
  <c r="H175" i="71"/>
  <c r="J175" i="71"/>
  <c r="K175" i="71"/>
  <c r="E175" i="72"/>
  <c r="G175" i="72"/>
  <c r="H175" i="72"/>
  <c r="J175" i="72"/>
  <c r="K175" i="72"/>
  <c r="E175" i="38"/>
  <c r="G175" i="38"/>
  <c r="H175" i="38"/>
  <c r="J175" i="38"/>
  <c r="K175" i="38"/>
  <c r="E171" i="39"/>
  <c r="G171" i="39"/>
  <c r="H171" i="39"/>
  <c r="J171" i="39"/>
  <c r="K171" i="39"/>
  <c r="E171" i="75"/>
  <c r="G171" i="75"/>
  <c r="H171" i="75"/>
  <c r="J171" i="75"/>
  <c r="K171" i="75"/>
  <c r="E171" i="40"/>
  <c r="G171" i="40"/>
  <c r="H171" i="40"/>
  <c r="J171" i="40"/>
  <c r="K171" i="40"/>
  <c r="E171" i="41"/>
  <c r="G171" i="41"/>
  <c r="H171" i="41"/>
  <c r="J171" i="41"/>
  <c r="K171" i="41"/>
  <c r="E171" i="42"/>
  <c r="G171" i="42"/>
  <c r="H171" i="42"/>
  <c r="J171" i="42"/>
  <c r="K171" i="42"/>
  <c r="E171" i="43"/>
  <c r="G171" i="43"/>
  <c r="H171" i="43"/>
  <c r="J171" i="43"/>
  <c r="K171" i="43"/>
  <c r="E171" i="44"/>
  <c r="G171" i="44"/>
  <c r="H171" i="44"/>
  <c r="J171" i="44"/>
  <c r="K171" i="44"/>
  <c r="E171" i="45"/>
  <c r="G171" i="45"/>
  <c r="H171" i="45"/>
  <c r="J171" i="45"/>
  <c r="K171" i="45"/>
  <c r="E171" i="47"/>
  <c r="G171" i="47"/>
  <c r="H171" i="47"/>
  <c r="J171" i="47"/>
  <c r="K171" i="47"/>
  <c r="E171" i="46"/>
  <c r="G171" i="46"/>
  <c r="H171" i="46"/>
  <c r="J171" i="46"/>
  <c r="K171" i="46"/>
  <c r="E171" i="48"/>
  <c r="G171" i="48"/>
  <c r="H171" i="48"/>
  <c r="J171" i="48"/>
  <c r="K171" i="48"/>
  <c r="E171" i="50"/>
  <c r="G171" i="50"/>
  <c r="H171" i="50"/>
  <c r="J171" i="50"/>
  <c r="K171" i="50"/>
  <c r="E171" i="74"/>
  <c r="G171" i="74"/>
  <c r="H171" i="74"/>
  <c r="J171" i="74"/>
  <c r="K171" i="74"/>
  <c r="E171" i="51"/>
  <c r="G171" i="51"/>
  <c r="H171" i="51"/>
  <c r="J171" i="51"/>
  <c r="K171" i="51"/>
  <c r="E171" i="53"/>
  <c r="G171" i="53"/>
  <c r="H171" i="53"/>
  <c r="J171" i="53"/>
  <c r="K171" i="53"/>
  <c r="E171" i="52"/>
  <c r="G171" i="52"/>
  <c r="H171" i="52"/>
  <c r="J171" i="52"/>
  <c r="K171" i="52"/>
  <c r="E171" i="54"/>
  <c r="G171" i="54"/>
  <c r="H171" i="54"/>
  <c r="J171" i="54"/>
  <c r="K171" i="54"/>
  <c r="E171" i="56"/>
  <c r="G171" i="56"/>
  <c r="H171" i="56"/>
  <c r="J171" i="56"/>
  <c r="K171" i="56"/>
  <c r="E171" i="57"/>
  <c r="G171" i="57"/>
  <c r="H171" i="57"/>
  <c r="J171" i="57"/>
  <c r="K171" i="57"/>
  <c r="E171" i="58"/>
  <c r="G171" i="58"/>
  <c r="H171" i="58"/>
  <c r="J171" i="58"/>
  <c r="K171" i="58"/>
  <c r="E171" i="59"/>
  <c r="G171" i="59"/>
  <c r="H171" i="59"/>
  <c r="J171" i="59"/>
  <c r="K171" i="59"/>
  <c r="E171" i="60"/>
  <c r="G171" i="60"/>
  <c r="H171" i="60"/>
  <c r="J171" i="60"/>
  <c r="K171" i="60"/>
  <c r="E171" i="61"/>
  <c r="G171" i="61"/>
  <c r="H171" i="61"/>
  <c r="J171" i="61"/>
  <c r="K171" i="61"/>
  <c r="E171" i="62"/>
  <c r="G171" i="62"/>
  <c r="H171" i="62"/>
  <c r="J171" i="62"/>
  <c r="K171" i="62"/>
  <c r="E171" i="63"/>
  <c r="G171" i="63"/>
  <c r="H171" i="63"/>
  <c r="J171" i="63"/>
  <c r="K171" i="63"/>
  <c r="E171" i="65"/>
  <c r="G171" i="65"/>
  <c r="H171" i="65"/>
  <c r="J171" i="65"/>
  <c r="K171" i="65"/>
  <c r="E171" i="64"/>
  <c r="G171" i="64"/>
  <c r="H171" i="64"/>
  <c r="J171" i="64"/>
  <c r="K171" i="64"/>
  <c r="E171" i="67"/>
  <c r="G171" i="67"/>
  <c r="H171" i="67"/>
  <c r="J171" i="67"/>
  <c r="K171" i="67"/>
  <c r="E171" i="66"/>
  <c r="G171" i="66"/>
  <c r="H171" i="66"/>
  <c r="J171" i="66"/>
  <c r="K171" i="66"/>
  <c r="E171" i="69"/>
  <c r="G171" i="69"/>
  <c r="H171" i="69"/>
  <c r="J171" i="69"/>
  <c r="K171" i="69"/>
  <c r="E171" i="68"/>
  <c r="G171" i="68"/>
  <c r="H171" i="68"/>
  <c r="J171" i="68"/>
  <c r="K171" i="68"/>
  <c r="E171" i="70"/>
  <c r="G171" i="70"/>
  <c r="H171" i="70"/>
  <c r="J171" i="70"/>
  <c r="K171" i="70"/>
  <c r="E171" i="71"/>
  <c r="G171" i="71"/>
  <c r="H171" i="71"/>
  <c r="J171" i="71"/>
  <c r="K171" i="71"/>
  <c r="E171" i="72"/>
  <c r="G171" i="72"/>
  <c r="H171" i="72"/>
  <c r="J171" i="72"/>
  <c r="K171" i="72"/>
  <c r="E171" i="38"/>
  <c r="G171" i="38"/>
  <c r="H171" i="38"/>
  <c r="J171" i="38"/>
  <c r="K171" i="38"/>
  <c r="E169" i="39"/>
  <c r="G169" i="39"/>
  <c r="H169" i="39"/>
  <c r="J169" i="39"/>
  <c r="K169" i="39"/>
  <c r="E169" i="75"/>
  <c r="G169" i="75"/>
  <c r="H169" i="75"/>
  <c r="J169" i="75"/>
  <c r="K169" i="75"/>
  <c r="E169" i="40"/>
  <c r="G169" i="40"/>
  <c r="H169" i="40"/>
  <c r="J169" i="40"/>
  <c r="K169" i="40"/>
  <c r="E169" i="41"/>
  <c r="G169" i="41"/>
  <c r="H169" i="41"/>
  <c r="J169" i="41"/>
  <c r="K169" i="41"/>
  <c r="E169" i="42"/>
  <c r="G169" i="42"/>
  <c r="H169" i="42"/>
  <c r="J169" i="42"/>
  <c r="K169" i="42"/>
  <c r="E169" i="43"/>
  <c r="G169" i="43"/>
  <c r="H169" i="43"/>
  <c r="J169" i="43"/>
  <c r="K169" i="43"/>
  <c r="E169" i="44"/>
  <c r="G169" i="44"/>
  <c r="H169" i="44"/>
  <c r="J169" i="44"/>
  <c r="K169" i="44"/>
  <c r="E169" i="45"/>
  <c r="G169" i="45"/>
  <c r="H169" i="45"/>
  <c r="J169" i="45"/>
  <c r="K169" i="45"/>
  <c r="E169" i="47"/>
  <c r="G169" i="47"/>
  <c r="H169" i="47"/>
  <c r="J169" i="47"/>
  <c r="K169" i="47"/>
  <c r="E169" i="46"/>
  <c r="G169" i="46"/>
  <c r="H169" i="46"/>
  <c r="J169" i="46"/>
  <c r="K169" i="46"/>
  <c r="E169" i="48"/>
  <c r="G169" i="48"/>
  <c r="H169" i="48"/>
  <c r="J169" i="48"/>
  <c r="K169" i="48"/>
  <c r="E169" i="50"/>
  <c r="G169" i="50"/>
  <c r="H169" i="50"/>
  <c r="J169" i="50"/>
  <c r="K169" i="50"/>
  <c r="E169" i="74"/>
  <c r="G169" i="74"/>
  <c r="H169" i="74"/>
  <c r="J169" i="74"/>
  <c r="K169" i="74"/>
  <c r="E169" i="51"/>
  <c r="G169" i="51"/>
  <c r="H169" i="51"/>
  <c r="J169" i="51"/>
  <c r="K169" i="51"/>
  <c r="E169" i="53"/>
  <c r="G169" i="53"/>
  <c r="H169" i="53"/>
  <c r="J169" i="53"/>
  <c r="K169" i="53"/>
  <c r="E169" i="52"/>
  <c r="G169" i="52"/>
  <c r="H169" i="52"/>
  <c r="J169" i="52"/>
  <c r="K169" i="52"/>
  <c r="E169" i="54"/>
  <c r="G169" i="54"/>
  <c r="H169" i="54"/>
  <c r="J169" i="54"/>
  <c r="K169" i="54"/>
  <c r="E169" i="56"/>
  <c r="G169" i="56"/>
  <c r="H169" i="56"/>
  <c r="J169" i="56"/>
  <c r="K169" i="56"/>
  <c r="E169" i="57"/>
  <c r="G169" i="57"/>
  <c r="H169" i="57"/>
  <c r="J169" i="57"/>
  <c r="K169" i="57"/>
  <c r="E169" i="58"/>
  <c r="G169" i="58"/>
  <c r="H169" i="58"/>
  <c r="J169" i="58"/>
  <c r="K169" i="58"/>
  <c r="E169" i="59"/>
  <c r="G169" i="59"/>
  <c r="H169" i="59"/>
  <c r="J169" i="59"/>
  <c r="K169" i="59"/>
  <c r="E169" i="60"/>
  <c r="G169" i="60"/>
  <c r="H169" i="60"/>
  <c r="J169" i="60"/>
  <c r="K169" i="60"/>
  <c r="E169" i="61"/>
  <c r="G169" i="61"/>
  <c r="H169" i="61"/>
  <c r="J169" i="61"/>
  <c r="K169" i="61"/>
  <c r="E169" i="62"/>
  <c r="G169" i="62"/>
  <c r="H169" i="62"/>
  <c r="J169" i="62"/>
  <c r="K169" i="62"/>
  <c r="E169" i="63"/>
  <c r="G169" i="63"/>
  <c r="H169" i="63"/>
  <c r="J169" i="63"/>
  <c r="K169" i="63"/>
  <c r="E169" i="65"/>
  <c r="G169" i="65"/>
  <c r="H169" i="65"/>
  <c r="J169" i="65"/>
  <c r="K169" i="65"/>
  <c r="E169" i="64"/>
  <c r="G169" i="64"/>
  <c r="H169" i="64"/>
  <c r="J169" i="64"/>
  <c r="K169" i="64"/>
  <c r="E169" i="67"/>
  <c r="G169" i="67"/>
  <c r="H169" i="67"/>
  <c r="J169" i="67"/>
  <c r="K169" i="67"/>
  <c r="E169" i="66"/>
  <c r="G169" i="66"/>
  <c r="H169" i="66"/>
  <c r="J169" i="66"/>
  <c r="K169" i="66"/>
  <c r="E169" i="69"/>
  <c r="G169" i="69"/>
  <c r="H169" i="69"/>
  <c r="J169" i="69"/>
  <c r="K169" i="69"/>
  <c r="E169" i="68"/>
  <c r="G169" i="68"/>
  <c r="H169" i="68"/>
  <c r="J169" i="68"/>
  <c r="K169" i="68"/>
  <c r="E169" i="70"/>
  <c r="G169" i="70"/>
  <c r="H169" i="70"/>
  <c r="J169" i="70"/>
  <c r="K169" i="70"/>
  <c r="E169" i="71"/>
  <c r="G169" i="71"/>
  <c r="H169" i="71"/>
  <c r="J169" i="71"/>
  <c r="K169" i="71"/>
  <c r="E169" i="72"/>
  <c r="G169" i="72"/>
  <c r="H169" i="72"/>
  <c r="J169" i="72"/>
  <c r="K169" i="72"/>
  <c r="E169" i="38"/>
  <c r="G169" i="38"/>
  <c r="H169" i="38"/>
  <c r="J169" i="38"/>
  <c r="K169" i="38"/>
  <c r="E160" i="39"/>
  <c r="G160" i="39"/>
  <c r="H160" i="39"/>
  <c r="J160" i="39"/>
  <c r="K160" i="39"/>
  <c r="E160" i="75"/>
  <c r="G160" i="75"/>
  <c r="H160" i="75"/>
  <c r="J160" i="75"/>
  <c r="K160" i="75"/>
  <c r="E160" i="40"/>
  <c r="G160" i="40"/>
  <c r="H160" i="40"/>
  <c r="J160" i="40"/>
  <c r="K160" i="40"/>
  <c r="E160" i="41"/>
  <c r="G160" i="41"/>
  <c r="H160" i="41"/>
  <c r="J160" i="41"/>
  <c r="K160" i="41"/>
  <c r="E160" i="42"/>
  <c r="G160" i="42"/>
  <c r="H160" i="42"/>
  <c r="J160" i="42"/>
  <c r="K160" i="42"/>
  <c r="E160" i="43"/>
  <c r="G160" i="43"/>
  <c r="H160" i="43"/>
  <c r="J160" i="43"/>
  <c r="K160" i="43"/>
  <c r="E160" i="44"/>
  <c r="G160" i="44"/>
  <c r="H160" i="44"/>
  <c r="J160" i="44"/>
  <c r="K160" i="44"/>
  <c r="E160" i="45"/>
  <c r="G160" i="45"/>
  <c r="H160" i="45"/>
  <c r="J160" i="45"/>
  <c r="K160" i="45"/>
  <c r="E160" i="47"/>
  <c r="G160" i="47"/>
  <c r="H160" i="47"/>
  <c r="J160" i="47"/>
  <c r="K160" i="47"/>
  <c r="E160" i="46"/>
  <c r="G160" i="46"/>
  <c r="H160" i="46"/>
  <c r="J160" i="46"/>
  <c r="K160" i="46"/>
  <c r="E160" i="48"/>
  <c r="G160" i="48"/>
  <c r="H160" i="48"/>
  <c r="J160" i="48"/>
  <c r="K160" i="48"/>
  <c r="E160" i="50"/>
  <c r="G160" i="50"/>
  <c r="H160" i="50"/>
  <c r="J160" i="50"/>
  <c r="K160" i="50"/>
  <c r="E160" i="74"/>
  <c r="G160" i="74"/>
  <c r="H160" i="74"/>
  <c r="J160" i="74"/>
  <c r="K160" i="74"/>
  <c r="E160" i="51"/>
  <c r="G160" i="51"/>
  <c r="H160" i="51"/>
  <c r="J160" i="51"/>
  <c r="K160" i="51"/>
  <c r="E160" i="53"/>
  <c r="G160" i="53"/>
  <c r="H160" i="53"/>
  <c r="J160" i="53"/>
  <c r="K160" i="53"/>
  <c r="E160" i="52"/>
  <c r="G160" i="52"/>
  <c r="H160" i="52"/>
  <c r="J160" i="52"/>
  <c r="K160" i="52"/>
  <c r="E160" i="54"/>
  <c r="G160" i="54"/>
  <c r="H160" i="54"/>
  <c r="J160" i="54"/>
  <c r="K160" i="54"/>
  <c r="E160" i="56"/>
  <c r="G160" i="56"/>
  <c r="H160" i="56"/>
  <c r="J160" i="56"/>
  <c r="K160" i="56"/>
  <c r="E160" i="57"/>
  <c r="G160" i="57"/>
  <c r="H160" i="57"/>
  <c r="J160" i="57"/>
  <c r="K160" i="57"/>
  <c r="E160" i="58"/>
  <c r="G160" i="58"/>
  <c r="H160" i="58"/>
  <c r="J160" i="58"/>
  <c r="K160" i="58"/>
  <c r="E160" i="59"/>
  <c r="G160" i="59"/>
  <c r="H160" i="59"/>
  <c r="J160" i="59"/>
  <c r="K160" i="59"/>
  <c r="E160" i="60"/>
  <c r="G160" i="60"/>
  <c r="H160" i="60"/>
  <c r="J160" i="60"/>
  <c r="K160" i="60"/>
  <c r="E160" i="61"/>
  <c r="G160" i="61"/>
  <c r="H160" i="61"/>
  <c r="J160" i="61"/>
  <c r="K160" i="61"/>
  <c r="E160" i="62"/>
  <c r="G160" i="62"/>
  <c r="H160" i="62"/>
  <c r="J160" i="62"/>
  <c r="K160" i="62"/>
  <c r="E160" i="63"/>
  <c r="G160" i="63"/>
  <c r="H160" i="63"/>
  <c r="J160" i="63"/>
  <c r="K160" i="63"/>
  <c r="E160" i="65"/>
  <c r="G160" i="65"/>
  <c r="H160" i="65"/>
  <c r="J160" i="65"/>
  <c r="K160" i="65"/>
  <c r="E160" i="64"/>
  <c r="G160" i="64"/>
  <c r="H160" i="64"/>
  <c r="J160" i="64"/>
  <c r="K160" i="64"/>
  <c r="E160" i="67"/>
  <c r="G160" i="67"/>
  <c r="H160" i="67"/>
  <c r="J160" i="67"/>
  <c r="K160" i="67"/>
  <c r="E160" i="66"/>
  <c r="G160" i="66"/>
  <c r="H160" i="66"/>
  <c r="J160" i="66"/>
  <c r="K160" i="66"/>
  <c r="E160" i="69"/>
  <c r="G160" i="69"/>
  <c r="H160" i="69"/>
  <c r="J160" i="69"/>
  <c r="K160" i="69"/>
  <c r="E160" i="68"/>
  <c r="G160" i="68"/>
  <c r="H160" i="68"/>
  <c r="J160" i="68"/>
  <c r="K160" i="68"/>
  <c r="E160" i="70"/>
  <c r="G160" i="70"/>
  <c r="H160" i="70"/>
  <c r="J160" i="70"/>
  <c r="K160" i="70"/>
  <c r="E160" i="71"/>
  <c r="G160" i="71"/>
  <c r="H160" i="71"/>
  <c r="J160" i="71"/>
  <c r="K160" i="71"/>
  <c r="E160" i="72"/>
  <c r="G160" i="72"/>
  <c r="H160" i="72"/>
  <c r="J160" i="72"/>
  <c r="K160" i="72"/>
  <c r="E160" i="38"/>
  <c r="G160" i="38"/>
  <c r="H160" i="38"/>
  <c r="J160" i="38"/>
  <c r="K160" i="38"/>
  <c r="E153" i="39"/>
  <c r="G153" i="39"/>
  <c r="H153" i="39"/>
  <c r="J153" i="39"/>
  <c r="K153" i="39"/>
  <c r="E153" i="75"/>
  <c r="G153" i="75"/>
  <c r="H153" i="75"/>
  <c r="J153" i="75"/>
  <c r="K153" i="75"/>
  <c r="E153" i="40"/>
  <c r="G153" i="40"/>
  <c r="H153" i="40"/>
  <c r="J153" i="40"/>
  <c r="K153" i="40"/>
  <c r="E153" i="41"/>
  <c r="G153" i="41"/>
  <c r="H153" i="41"/>
  <c r="J153" i="41"/>
  <c r="K153" i="41"/>
  <c r="E153" i="42"/>
  <c r="G153" i="42"/>
  <c r="H153" i="42"/>
  <c r="J153" i="42"/>
  <c r="K153" i="42"/>
  <c r="E153" i="43"/>
  <c r="G153" i="43"/>
  <c r="H153" i="43"/>
  <c r="J153" i="43"/>
  <c r="K153" i="43"/>
  <c r="E153" i="44"/>
  <c r="G153" i="44"/>
  <c r="H153" i="44"/>
  <c r="J153" i="44"/>
  <c r="K153" i="44"/>
  <c r="E153" i="45"/>
  <c r="G153" i="45"/>
  <c r="H153" i="45"/>
  <c r="J153" i="45"/>
  <c r="K153" i="45"/>
  <c r="E153" i="47"/>
  <c r="G153" i="47"/>
  <c r="H153" i="47"/>
  <c r="J153" i="47"/>
  <c r="K153" i="47"/>
  <c r="E153" i="46"/>
  <c r="G153" i="46"/>
  <c r="H153" i="46"/>
  <c r="J153" i="46"/>
  <c r="K153" i="46"/>
  <c r="E153" i="48"/>
  <c r="G153" i="48"/>
  <c r="H153" i="48"/>
  <c r="J153" i="48"/>
  <c r="K153" i="48"/>
  <c r="E153" i="50"/>
  <c r="G153" i="50"/>
  <c r="H153" i="50"/>
  <c r="J153" i="50"/>
  <c r="K153" i="50"/>
  <c r="E153" i="74"/>
  <c r="G153" i="74"/>
  <c r="H153" i="74"/>
  <c r="J153" i="74"/>
  <c r="K153" i="74"/>
  <c r="E153" i="51"/>
  <c r="G153" i="51"/>
  <c r="H153" i="51"/>
  <c r="J153" i="51"/>
  <c r="K153" i="51"/>
  <c r="E153" i="53"/>
  <c r="G153" i="53"/>
  <c r="H153" i="53"/>
  <c r="J153" i="53"/>
  <c r="K153" i="53"/>
  <c r="E153" i="52"/>
  <c r="G153" i="52"/>
  <c r="H153" i="52"/>
  <c r="J153" i="52"/>
  <c r="K153" i="52"/>
  <c r="E153" i="54"/>
  <c r="G153" i="54"/>
  <c r="H153" i="54"/>
  <c r="J153" i="54"/>
  <c r="K153" i="54"/>
  <c r="E153" i="56"/>
  <c r="G153" i="56"/>
  <c r="H153" i="56"/>
  <c r="J153" i="56"/>
  <c r="K153" i="56"/>
  <c r="E153" i="57"/>
  <c r="G153" i="57"/>
  <c r="H153" i="57"/>
  <c r="J153" i="57"/>
  <c r="K153" i="57"/>
  <c r="E153" i="58"/>
  <c r="G153" i="58"/>
  <c r="H153" i="58"/>
  <c r="J153" i="58"/>
  <c r="K153" i="58"/>
  <c r="E153" i="59"/>
  <c r="G153" i="59"/>
  <c r="H153" i="59"/>
  <c r="J153" i="59"/>
  <c r="K153" i="59"/>
  <c r="E153" i="60"/>
  <c r="G153" i="60"/>
  <c r="H153" i="60"/>
  <c r="J153" i="60"/>
  <c r="K153" i="60"/>
  <c r="E153" i="61"/>
  <c r="G153" i="61"/>
  <c r="H153" i="61"/>
  <c r="J153" i="61"/>
  <c r="K153" i="61"/>
  <c r="E153" i="62"/>
  <c r="G153" i="62"/>
  <c r="H153" i="62"/>
  <c r="J153" i="62"/>
  <c r="K153" i="62"/>
  <c r="E153" i="63"/>
  <c r="G153" i="63"/>
  <c r="H153" i="63"/>
  <c r="J153" i="63"/>
  <c r="K153" i="63"/>
  <c r="E153" i="65"/>
  <c r="G153" i="65"/>
  <c r="H153" i="65"/>
  <c r="J153" i="65"/>
  <c r="K153" i="65"/>
  <c r="E153" i="64"/>
  <c r="G153" i="64"/>
  <c r="H153" i="64"/>
  <c r="J153" i="64"/>
  <c r="K153" i="64"/>
  <c r="E153" i="67"/>
  <c r="G153" i="67"/>
  <c r="H153" i="67"/>
  <c r="J153" i="67"/>
  <c r="K153" i="67"/>
  <c r="E153" i="66"/>
  <c r="G153" i="66"/>
  <c r="H153" i="66"/>
  <c r="J153" i="66"/>
  <c r="K153" i="66"/>
  <c r="E153" i="69"/>
  <c r="G153" i="69"/>
  <c r="H153" i="69"/>
  <c r="J153" i="69"/>
  <c r="K153" i="69"/>
  <c r="E153" i="68"/>
  <c r="G153" i="68"/>
  <c r="H153" i="68"/>
  <c r="J153" i="68"/>
  <c r="K153" i="68"/>
  <c r="E153" i="70"/>
  <c r="G153" i="70"/>
  <c r="H153" i="70"/>
  <c r="J153" i="70"/>
  <c r="K153" i="70"/>
  <c r="E153" i="71"/>
  <c r="G153" i="71"/>
  <c r="H153" i="71"/>
  <c r="J153" i="71"/>
  <c r="K153" i="71"/>
  <c r="E153" i="72"/>
  <c r="G153" i="72"/>
  <c r="H153" i="72"/>
  <c r="J153" i="72"/>
  <c r="K153" i="72"/>
  <c r="E153" i="38"/>
  <c r="G153" i="38"/>
  <c r="H153" i="38"/>
  <c r="J153" i="38"/>
  <c r="K153" i="38"/>
  <c r="E146" i="39"/>
  <c r="G146" i="39"/>
  <c r="H146" i="39"/>
  <c r="J146" i="39"/>
  <c r="K146" i="39"/>
  <c r="E146" i="75"/>
  <c r="G146" i="75"/>
  <c r="H146" i="75"/>
  <c r="J146" i="75"/>
  <c r="K146" i="75"/>
  <c r="E146" i="40"/>
  <c r="G146" i="40"/>
  <c r="H146" i="40"/>
  <c r="J146" i="40"/>
  <c r="K146" i="40"/>
  <c r="E146" i="41"/>
  <c r="G146" i="41"/>
  <c r="H146" i="41"/>
  <c r="J146" i="41"/>
  <c r="K146" i="41"/>
  <c r="E146" i="42"/>
  <c r="G146" i="42"/>
  <c r="H146" i="42"/>
  <c r="J146" i="42"/>
  <c r="K146" i="42"/>
  <c r="E146" i="43"/>
  <c r="G146" i="43"/>
  <c r="H146" i="43"/>
  <c r="J146" i="43"/>
  <c r="K146" i="43"/>
  <c r="E146" i="44"/>
  <c r="G146" i="44"/>
  <c r="H146" i="44"/>
  <c r="J146" i="44"/>
  <c r="K146" i="44"/>
  <c r="E146" i="45"/>
  <c r="G146" i="45"/>
  <c r="H146" i="45"/>
  <c r="J146" i="45"/>
  <c r="K146" i="45"/>
  <c r="E146" i="47"/>
  <c r="G146" i="47"/>
  <c r="H146" i="47"/>
  <c r="J146" i="47"/>
  <c r="K146" i="47"/>
  <c r="E146" i="46"/>
  <c r="G146" i="46"/>
  <c r="H146" i="46"/>
  <c r="J146" i="46"/>
  <c r="K146" i="46"/>
  <c r="E146" i="48"/>
  <c r="G146" i="48"/>
  <c r="H146" i="48"/>
  <c r="J146" i="48"/>
  <c r="K146" i="48"/>
  <c r="E146" i="50"/>
  <c r="G146" i="50"/>
  <c r="H146" i="50"/>
  <c r="J146" i="50"/>
  <c r="K146" i="50"/>
  <c r="E146" i="74"/>
  <c r="G146" i="74"/>
  <c r="H146" i="74"/>
  <c r="J146" i="74"/>
  <c r="K146" i="74"/>
  <c r="E146" i="51"/>
  <c r="G146" i="51"/>
  <c r="H146" i="51"/>
  <c r="J146" i="51"/>
  <c r="K146" i="51"/>
  <c r="E146" i="53"/>
  <c r="G146" i="53"/>
  <c r="H146" i="53"/>
  <c r="J146" i="53"/>
  <c r="K146" i="53"/>
  <c r="E146" i="52"/>
  <c r="G146" i="52"/>
  <c r="H146" i="52"/>
  <c r="J146" i="52"/>
  <c r="K146" i="52"/>
  <c r="E146" i="54"/>
  <c r="G146" i="54"/>
  <c r="H146" i="54"/>
  <c r="J146" i="54"/>
  <c r="K146" i="54"/>
  <c r="E146" i="56"/>
  <c r="G146" i="56"/>
  <c r="H146" i="56"/>
  <c r="J146" i="56"/>
  <c r="K146" i="56"/>
  <c r="E146" i="57"/>
  <c r="G146" i="57"/>
  <c r="H146" i="57"/>
  <c r="J146" i="57"/>
  <c r="K146" i="57"/>
  <c r="E146" i="58"/>
  <c r="G146" i="58"/>
  <c r="H146" i="58"/>
  <c r="J146" i="58"/>
  <c r="K146" i="58"/>
  <c r="E146" i="59"/>
  <c r="G146" i="59"/>
  <c r="H146" i="59"/>
  <c r="J146" i="59"/>
  <c r="K146" i="59"/>
  <c r="E146" i="60"/>
  <c r="G146" i="60"/>
  <c r="H146" i="60"/>
  <c r="J146" i="60"/>
  <c r="K146" i="60"/>
  <c r="E146" i="61"/>
  <c r="G146" i="61"/>
  <c r="H146" i="61"/>
  <c r="J146" i="61"/>
  <c r="K146" i="61"/>
  <c r="E146" i="62"/>
  <c r="G146" i="62"/>
  <c r="H146" i="62"/>
  <c r="J146" i="62"/>
  <c r="K146" i="62"/>
  <c r="E146" i="63"/>
  <c r="G146" i="63"/>
  <c r="H146" i="63"/>
  <c r="J146" i="63"/>
  <c r="K146" i="63"/>
  <c r="E146" i="65"/>
  <c r="G146" i="65"/>
  <c r="H146" i="65"/>
  <c r="J146" i="65"/>
  <c r="K146" i="65"/>
  <c r="E146" i="64"/>
  <c r="G146" i="64"/>
  <c r="H146" i="64"/>
  <c r="J146" i="64"/>
  <c r="K146" i="64"/>
  <c r="E146" i="67"/>
  <c r="G146" i="67"/>
  <c r="H146" i="67"/>
  <c r="J146" i="67"/>
  <c r="K146" i="67"/>
  <c r="E146" i="66"/>
  <c r="G146" i="66"/>
  <c r="H146" i="66"/>
  <c r="J146" i="66"/>
  <c r="K146" i="66"/>
  <c r="E146" i="69"/>
  <c r="G146" i="69"/>
  <c r="H146" i="69"/>
  <c r="J146" i="69"/>
  <c r="K146" i="69"/>
  <c r="E146" i="68"/>
  <c r="G146" i="68"/>
  <c r="H146" i="68"/>
  <c r="J146" i="68"/>
  <c r="K146" i="68"/>
  <c r="E146" i="70"/>
  <c r="G146" i="70"/>
  <c r="H146" i="70"/>
  <c r="J146" i="70"/>
  <c r="K146" i="70"/>
  <c r="E146" i="71"/>
  <c r="G146" i="71"/>
  <c r="H146" i="71"/>
  <c r="J146" i="71"/>
  <c r="K146" i="71"/>
  <c r="E146" i="72"/>
  <c r="G146" i="72"/>
  <c r="H146" i="72"/>
  <c r="J146" i="72"/>
  <c r="K146" i="72"/>
  <c r="E146" i="38"/>
  <c r="G146" i="38"/>
  <c r="H146" i="38"/>
  <c r="J146" i="38"/>
  <c r="K146" i="38"/>
  <c r="E141" i="39"/>
  <c r="G141" i="39"/>
  <c r="H141" i="39"/>
  <c r="J141" i="39"/>
  <c r="K141" i="39"/>
  <c r="E141" i="75"/>
  <c r="G141" i="75"/>
  <c r="H141" i="75"/>
  <c r="J141" i="75"/>
  <c r="K141" i="75"/>
  <c r="E141" i="40"/>
  <c r="G141" i="40"/>
  <c r="H141" i="40"/>
  <c r="J141" i="40"/>
  <c r="K141" i="40"/>
  <c r="E141" i="41"/>
  <c r="G141" i="41"/>
  <c r="H141" i="41"/>
  <c r="J141" i="41"/>
  <c r="K141" i="41"/>
  <c r="E141" i="42"/>
  <c r="G141" i="42"/>
  <c r="H141" i="42"/>
  <c r="J141" i="42"/>
  <c r="K141" i="42"/>
  <c r="E141" i="43"/>
  <c r="G141" i="43"/>
  <c r="H141" i="43"/>
  <c r="J141" i="43"/>
  <c r="K141" i="43"/>
  <c r="E141" i="44"/>
  <c r="G141" i="44"/>
  <c r="H141" i="44"/>
  <c r="J141" i="44"/>
  <c r="K141" i="44"/>
  <c r="E141" i="45"/>
  <c r="G141" i="45"/>
  <c r="H141" i="45"/>
  <c r="J141" i="45"/>
  <c r="K141" i="45"/>
  <c r="E141" i="47"/>
  <c r="G141" i="47"/>
  <c r="H141" i="47"/>
  <c r="J141" i="47"/>
  <c r="K141" i="47"/>
  <c r="E141" i="46"/>
  <c r="G141" i="46"/>
  <c r="H141" i="46"/>
  <c r="J141" i="46"/>
  <c r="K141" i="46"/>
  <c r="E141" i="48"/>
  <c r="G141" i="48"/>
  <c r="H141" i="48"/>
  <c r="J141" i="48"/>
  <c r="K141" i="48"/>
  <c r="E141" i="50"/>
  <c r="G141" i="50"/>
  <c r="H141" i="50"/>
  <c r="J141" i="50"/>
  <c r="K141" i="50"/>
  <c r="E141" i="74"/>
  <c r="G141" i="74"/>
  <c r="H141" i="74"/>
  <c r="J141" i="74"/>
  <c r="K141" i="74"/>
  <c r="E141" i="51"/>
  <c r="G141" i="51"/>
  <c r="H141" i="51"/>
  <c r="J141" i="51"/>
  <c r="K141" i="51"/>
  <c r="E141" i="53"/>
  <c r="G141" i="53"/>
  <c r="H141" i="53"/>
  <c r="J141" i="53"/>
  <c r="K141" i="53"/>
  <c r="E141" i="52"/>
  <c r="G141" i="52"/>
  <c r="H141" i="52"/>
  <c r="J141" i="52"/>
  <c r="K141" i="52"/>
  <c r="E141" i="54"/>
  <c r="G141" i="54"/>
  <c r="H141" i="54"/>
  <c r="J141" i="54"/>
  <c r="K141" i="54"/>
  <c r="E141" i="56"/>
  <c r="G141" i="56"/>
  <c r="H141" i="56"/>
  <c r="J141" i="56"/>
  <c r="K141" i="56"/>
  <c r="E141" i="57"/>
  <c r="G141" i="57"/>
  <c r="H141" i="57"/>
  <c r="J141" i="57"/>
  <c r="K141" i="57"/>
  <c r="E141" i="58"/>
  <c r="G141" i="58"/>
  <c r="H141" i="58"/>
  <c r="J141" i="58"/>
  <c r="K141" i="58"/>
  <c r="E141" i="59"/>
  <c r="G141" i="59"/>
  <c r="H141" i="59"/>
  <c r="J141" i="59"/>
  <c r="K141" i="59"/>
  <c r="E141" i="60"/>
  <c r="G141" i="60"/>
  <c r="H141" i="60"/>
  <c r="J141" i="60"/>
  <c r="K141" i="60"/>
  <c r="E141" i="61"/>
  <c r="G141" i="61"/>
  <c r="H141" i="61"/>
  <c r="J141" i="61"/>
  <c r="K141" i="61"/>
  <c r="E141" i="62"/>
  <c r="G141" i="62"/>
  <c r="H141" i="62"/>
  <c r="J141" i="62"/>
  <c r="K141" i="62"/>
  <c r="E141" i="63"/>
  <c r="G141" i="63"/>
  <c r="H141" i="63"/>
  <c r="J141" i="63"/>
  <c r="K141" i="63"/>
  <c r="E141" i="65"/>
  <c r="G141" i="65"/>
  <c r="H141" i="65"/>
  <c r="J141" i="65"/>
  <c r="K141" i="65"/>
  <c r="E141" i="64"/>
  <c r="G141" i="64"/>
  <c r="H141" i="64"/>
  <c r="J141" i="64"/>
  <c r="K141" i="64"/>
  <c r="E141" i="67"/>
  <c r="G141" i="67"/>
  <c r="H141" i="67"/>
  <c r="J141" i="67"/>
  <c r="K141" i="67"/>
  <c r="E141" i="66"/>
  <c r="G141" i="66"/>
  <c r="H141" i="66"/>
  <c r="J141" i="66"/>
  <c r="K141" i="66"/>
  <c r="E141" i="69"/>
  <c r="G141" i="69"/>
  <c r="H141" i="69"/>
  <c r="J141" i="69"/>
  <c r="K141" i="69"/>
  <c r="E141" i="68"/>
  <c r="G141" i="68"/>
  <c r="H141" i="68"/>
  <c r="J141" i="68"/>
  <c r="K141" i="68"/>
  <c r="E141" i="70"/>
  <c r="G141" i="70"/>
  <c r="H141" i="70"/>
  <c r="J141" i="70"/>
  <c r="K141" i="70"/>
  <c r="E141" i="71"/>
  <c r="G141" i="71"/>
  <c r="H141" i="71"/>
  <c r="J141" i="71"/>
  <c r="K141" i="71"/>
  <c r="E141" i="72"/>
  <c r="G141" i="72"/>
  <c r="H141" i="72"/>
  <c r="J141" i="72"/>
  <c r="K141" i="72"/>
  <c r="E141" i="38"/>
  <c r="G141" i="38"/>
  <c r="H141" i="38"/>
  <c r="J141" i="38"/>
  <c r="K141" i="38"/>
  <c r="E139" i="39"/>
  <c r="G139" i="39"/>
  <c r="H139" i="39"/>
  <c r="J139" i="39"/>
  <c r="K139" i="39"/>
  <c r="E139" i="75"/>
  <c r="G139" i="75"/>
  <c r="H139" i="75"/>
  <c r="J139" i="75"/>
  <c r="K139" i="75"/>
  <c r="E139" i="40"/>
  <c r="G139" i="40"/>
  <c r="H139" i="40"/>
  <c r="J139" i="40"/>
  <c r="K139" i="40"/>
  <c r="E139" i="41"/>
  <c r="G139" i="41"/>
  <c r="H139" i="41"/>
  <c r="J139" i="41"/>
  <c r="K139" i="41"/>
  <c r="E139" i="42"/>
  <c r="G139" i="42"/>
  <c r="H139" i="42"/>
  <c r="J139" i="42"/>
  <c r="K139" i="42"/>
  <c r="E139" i="43"/>
  <c r="G139" i="43"/>
  <c r="H139" i="43"/>
  <c r="J139" i="43"/>
  <c r="K139" i="43"/>
  <c r="E139" i="44"/>
  <c r="G139" i="44"/>
  <c r="H139" i="44"/>
  <c r="J139" i="44"/>
  <c r="K139" i="44"/>
  <c r="E139" i="45"/>
  <c r="G139" i="45"/>
  <c r="H139" i="45"/>
  <c r="J139" i="45"/>
  <c r="K139" i="45"/>
  <c r="E139" i="47"/>
  <c r="G139" i="47"/>
  <c r="H139" i="47"/>
  <c r="J139" i="47"/>
  <c r="K139" i="47"/>
  <c r="E139" i="46"/>
  <c r="G139" i="46"/>
  <c r="H139" i="46"/>
  <c r="J139" i="46"/>
  <c r="K139" i="46"/>
  <c r="E139" i="48"/>
  <c r="G139" i="48"/>
  <c r="H139" i="48"/>
  <c r="J139" i="48"/>
  <c r="K139" i="48"/>
  <c r="E139" i="50"/>
  <c r="G139" i="50"/>
  <c r="H139" i="50"/>
  <c r="J139" i="50"/>
  <c r="K139" i="50"/>
  <c r="E139" i="74"/>
  <c r="G139" i="74"/>
  <c r="H139" i="74"/>
  <c r="J139" i="74"/>
  <c r="K139" i="74"/>
  <c r="E139" i="51"/>
  <c r="G139" i="51"/>
  <c r="H139" i="51"/>
  <c r="J139" i="51"/>
  <c r="K139" i="51"/>
  <c r="E139" i="53"/>
  <c r="G139" i="53"/>
  <c r="H139" i="53"/>
  <c r="J139" i="53"/>
  <c r="K139" i="53"/>
  <c r="E139" i="52"/>
  <c r="G139" i="52"/>
  <c r="H139" i="52"/>
  <c r="J139" i="52"/>
  <c r="K139" i="52"/>
  <c r="E139" i="54"/>
  <c r="G139" i="54"/>
  <c r="H139" i="54"/>
  <c r="J139" i="54"/>
  <c r="K139" i="54"/>
  <c r="E139" i="56"/>
  <c r="G139" i="56"/>
  <c r="H139" i="56"/>
  <c r="J139" i="56"/>
  <c r="K139" i="56"/>
  <c r="E139" i="57"/>
  <c r="G139" i="57"/>
  <c r="H139" i="57"/>
  <c r="J139" i="57"/>
  <c r="K139" i="57"/>
  <c r="E139" i="58"/>
  <c r="G139" i="58"/>
  <c r="H139" i="58"/>
  <c r="J139" i="58"/>
  <c r="K139" i="58"/>
  <c r="E139" i="59"/>
  <c r="G139" i="59"/>
  <c r="H139" i="59"/>
  <c r="J139" i="59"/>
  <c r="K139" i="59"/>
  <c r="E139" i="60"/>
  <c r="G139" i="60"/>
  <c r="H139" i="60"/>
  <c r="J139" i="60"/>
  <c r="K139" i="60"/>
  <c r="E139" i="61"/>
  <c r="G139" i="61"/>
  <c r="H139" i="61"/>
  <c r="J139" i="61"/>
  <c r="K139" i="61"/>
  <c r="E139" i="62"/>
  <c r="G139" i="62"/>
  <c r="H139" i="62"/>
  <c r="J139" i="62"/>
  <c r="K139" i="62"/>
  <c r="E139" i="63"/>
  <c r="G139" i="63"/>
  <c r="H139" i="63"/>
  <c r="J139" i="63"/>
  <c r="K139" i="63"/>
  <c r="E139" i="65"/>
  <c r="G139" i="65"/>
  <c r="H139" i="65"/>
  <c r="J139" i="65"/>
  <c r="K139" i="65"/>
  <c r="E139" i="64"/>
  <c r="G139" i="64"/>
  <c r="H139" i="64"/>
  <c r="J139" i="64"/>
  <c r="K139" i="64"/>
  <c r="E139" i="67"/>
  <c r="G139" i="67"/>
  <c r="H139" i="67"/>
  <c r="J139" i="67"/>
  <c r="K139" i="67"/>
  <c r="E139" i="66"/>
  <c r="G139" i="66"/>
  <c r="H139" i="66"/>
  <c r="J139" i="66"/>
  <c r="K139" i="66"/>
  <c r="E139" i="69"/>
  <c r="G139" i="69"/>
  <c r="H139" i="69"/>
  <c r="J139" i="69"/>
  <c r="K139" i="69"/>
  <c r="E139" i="68"/>
  <c r="G139" i="68"/>
  <c r="H139" i="68"/>
  <c r="J139" i="68"/>
  <c r="K139" i="68"/>
  <c r="E139" i="70"/>
  <c r="G139" i="70"/>
  <c r="H139" i="70"/>
  <c r="J139" i="70"/>
  <c r="K139" i="70"/>
  <c r="E139" i="71"/>
  <c r="G139" i="71"/>
  <c r="H139" i="71"/>
  <c r="J139" i="71"/>
  <c r="K139" i="71"/>
  <c r="E139" i="72"/>
  <c r="G139" i="72"/>
  <c r="H139" i="72"/>
  <c r="J139" i="72"/>
  <c r="K139" i="72"/>
  <c r="E139" i="38"/>
  <c r="G139" i="38"/>
  <c r="H139" i="38"/>
  <c r="J139" i="38"/>
  <c r="K139" i="38"/>
  <c r="E137" i="39"/>
  <c r="G137" i="39"/>
  <c r="H137" i="39"/>
  <c r="J137" i="39"/>
  <c r="K137" i="39"/>
  <c r="E137" i="75"/>
  <c r="G137" i="75"/>
  <c r="H137" i="75"/>
  <c r="J137" i="75"/>
  <c r="K137" i="75"/>
  <c r="E137" i="40"/>
  <c r="G137" i="40"/>
  <c r="H137" i="40"/>
  <c r="J137" i="40"/>
  <c r="K137" i="40"/>
  <c r="E137" i="41"/>
  <c r="G137" i="41"/>
  <c r="H137" i="41"/>
  <c r="J137" i="41"/>
  <c r="K137" i="41"/>
  <c r="E137" i="42"/>
  <c r="G137" i="42"/>
  <c r="H137" i="42"/>
  <c r="J137" i="42"/>
  <c r="K137" i="42"/>
  <c r="E137" i="43"/>
  <c r="G137" i="43"/>
  <c r="H137" i="43"/>
  <c r="J137" i="43"/>
  <c r="K137" i="43"/>
  <c r="E137" i="44"/>
  <c r="G137" i="44"/>
  <c r="H137" i="44"/>
  <c r="J137" i="44"/>
  <c r="K137" i="44"/>
  <c r="E137" i="45"/>
  <c r="G137" i="45"/>
  <c r="H137" i="45"/>
  <c r="J137" i="45"/>
  <c r="K137" i="45"/>
  <c r="E137" i="47"/>
  <c r="G137" i="47"/>
  <c r="H137" i="47"/>
  <c r="J137" i="47"/>
  <c r="K137" i="47"/>
  <c r="E137" i="46"/>
  <c r="G137" i="46"/>
  <c r="H137" i="46"/>
  <c r="J137" i="46"/>
  <c r="K137" i="46"/>
  <c r="E137" i="48"/>
  <c r="G137" i="48"/>
  <c r="H137" i="48"/>
  <c r="J137" i="48"/>
  <c r="K137" i="48"/>
  <c r="E137" i="50"/>
  <c r="G137" i="50"/>
  <c r="H137" i="50"/>
  <c r="J137" i="50"/>
  <c r="K137" i="50"/>
  <c r="E137" i="74"/>
  <c r="G137" i="74"/>
  <c r="H137" i="74"/>
  <c r="J137" i="74"/>
  <c r="K137" i="74"/>
  <c r="E137" i="51"/>
  <c r="G137" i="51"/>
  <c r="H137" i="51"/>
  <c r="J137" i="51"/>
  <c r="K137" i="51"/>
  <c r="E137" i="53"/>
  <c r="G137" i="53"/>
  <c r="H137" i="53"/>
  <c r="J137" i="53"/>
  <c r="K137" i="53"/>
  <c r="E137" i="52"/>
  <c r="G137" i="52"/>
  <c r="H137" i="52"/>
  <c r="J137" i="52"/>
  <c r="K137" i="52"/>
  <c r="E137" i="54"/>
  <c r="G137" i="54"/>
  <c r="H137" i="54"/>
  <c r="J137" i="54"/>
  <c r="K137" i="54"/>
  <c r="E137" i="56"/>
  <c r="G137" i="56"/>
  <c r="H137" i="56"/>
  <c r="J137" i="56"/>
  <c r="K137" i="56"/>
  <c r="E137" i="57"/>
  <c r="G137" i="57"/>
  <c r="H137" i="57"/>
  <c r="J137" i="57"/>
  <c r="K137" i="57"/>
  <c r="E137" i="58"/>
  <c r="G137" i="58"/>
  <c r="H137" i="58"/>
  <c r="J137" i="58"/>
  <c r="K137" i="58"/>
  <c r="E137" i="59"/>
  <c r="G137" i="59"/>
  <c r="H137" i="59"/>
  <c r="J137" i="59"/>
  <c r="K137" i="59"/>
  <c r="E137" i="60"/>
  <c r="G137" i="60"/>
  <c r="H137" i="60"/>
  <c r="J137" i="60"/>
  <c r="K137" i="60"/>
  <c r="E137" i="61"/>
  <c r="G137" i="61"/>
  <c r="H137" i="61"/>
  <c r="J137" i="61"/>
  <c r="K137" i="61"/>
  <c r="E137" i="62"/>
  <c r="G137" i="62"/>
  <c r="H137" i="62"/>
  <c r="J137" i="62"/>
  <c r="K137" i="62"/>
  <c r="E137" i="63"/>
  <c r="G137" i="63"/>
  <c r="H137" i="63"/>
  <c r="J137" i="63"/>
  <c r="K137" i="63"/>
  <c r="E137" i="65"/>
  <c r="G137" i="65"/>
  <c r="H137" i="65"/>
  <c r="J137" i="65"/>
  <c r="K137" i="65"/>
  <c r="E137" i="64"/>
  <c r="G137" i="64"/>
  <c r="H137" i="64"/>
  <c r="J137" i="64"/>
  <c r="K137" i="64"/>
  <c r="E137" i="67"/>
  <c r="G137" i="67"/>
  <c r="H137" i="67"/>
  <c r="J137" i="67"/>
  <c r="K137" i="67"/>
  <c r="E137" i="66"/>
  <c r="G137" i="66"/>
  <c r="H137" i="66"/>
  <c r="J137" i="66"/>
  <c r="K137" i="66"/>
  <c r="E137" i="69"/>
  <c r="G137" i="69"/>
  <c r="H137" i="69"/>
  <c r="J137" i="69"/>
  <c r="K137" i="69"/>
  <c r="E137" i="68"/>
  <c r="G137" i="68"/>
  <c r="H137" i="68"/>
  <c r="J137" i="68"/>
  <c r="K137" i="68"/>
  <c r="E137" i="70"/>
  <c r="G137" i="70"/>
  <c r="H137" i="70"/>
  <c r="J137" i="70"/>
  <c r="K137" i="70"/>
  <c r="E137" i="71"/>
  <c r="G137" i="71"/>
  <c r="H137" i="71"/>
  <c r="J137" i="71"/>
  <c r="K137" i="71"/>
  <c r="E137" i="72"/>
  <c r="G137" i="72"/>
  <c r="H137" i="72"/>
  <c r="J137" i="72"/>
  <c r="K137" i="72"/>
  <c r="E137" i="38"/>
  <c r="G137" i="38"/>
  <c r="H137" i="38"/>
  <c r="J137" i="38"/>
  <c r="K137" i="38"/>
  <c r="E135" i="39"/>
  <c r="G135" i="39"/>
  <c r="H135" i="39"/>
  <c r="J135" i="39"/>
  <c r="K135" i="39"/>
  <c r="E135" i="75"/>
  <c r="G135" i="75"/>
  <c r="H135" i="75"/>
  <c r="J135" i="75"/>
  <c r="K135" i="75"/>
  <c r="E135" i="40"/>
  <c r="G135" i="40"/>
  <c r="H135" i="40"/>
  <c r="J135" i="40"/>
  <c r="K135" i="40"/>
  <c r="E135" i="41"/>
  <c r="G135" i="41"/>
  <c r="H135" i="41"/>
  <c r="J135" i="41"/>
  <c r="K135" i="41"/>
  <c r="E135" i="42"/>
  <c r="G135" i="42"/>
  <c r="H135" i="42"/>
  <c r="J135" i="42"/>
  <c r="K135" i="42"/>
  <c r="E135" i="43"/>
  <c r="G135" i="43"/>
  <c r="H135" i="43"/>
  <c r="J135" i="43"/>
  <c r="K135" i="43"/>
  <c r="E135" i="44"/>
  <c r="G135" i="44"/>
  <c r="H135" i="44"/>
  <c r="J135" i="44"/>
  <c r="K135" i="44"/>
  <c r="E135" i="45"/>
  <c r="G135" i="45"/>
  <c r="H135" i="45"/>
  <c r="J135" i="45"/>
  <c r="K135" i="45"/>
  <c r="E135" i="47"/>
  <c r="G135" i="47"/>
  <c r="H135" i="47"/>
  <c r="J135" i="47"/>
  <c r="K135" i="47"/>
  <c r="E135" i="46"/>
  <c r="G135" i="46"/>
  <c r="H135" i="46"/>
  <c r="J135" i="46"/>
  <c r="K135" i="46"/>
  <c r="E135" i="48"/>
  <c r="G135" i="48"/>
  <c r="H135" i="48"/>
  <c r="J135" i="48"/>
  <c r="K135" i="48"/>
  <c r="E135" i="50"/>
  <c r="G135" i="50"/>
  <c r="H135" i="50"/>
  <c r="J135" i="50"/>
  <c r="K135" i="50"/>
  <c r="E135" i="74"/>
  <c r="G135" i="74"/>
  <c r="H135" i="74"/>
  <c r="J135" i="74"/>
  <c r="K135" i="74"/>
  <c r="E135" i="51"/>
  <c r="G135" i="51"/>
  <c r="H135" i="51"/>
  <c r="J135" i="51"/>
  <c r="K135" i="51"/>
  <c r="E135" i="53"/>
  <c r="G135" i="53"/>
  <c r="H135" i="53"/>
  <c r="J135" i="53"/>
  <c r="K135" i="53"/>
  <c r="E135" i="52"/>
  <c r="G135" i="52"/>
  <c r="H135" i="52"/>
  <c r="J135" i="52"/>
  <c r="K135" i="52"/>
  <c r="E135" i="54"/>
  <c r="G135" i="54"/>
  <c r="H135" i="54"/>
  <c r="J135" i="54"/>
  <c r="K135" i="54"/>
  <c r="E135" i="56"/>
  <c r="G135" i="56"/>
  <c r="H135" i="56"/>
  <c r="J135" i="56"/>
  <c r="K135" i="56"/>
  <c r="E135" i="57"/>
  <c r="G135" i="57"/>
  <c r="H135" i="57"/>
  <c r="J135" i="57"/>
  <c r="K135" i="57"/>
  <c r="E135" i="58"/>
  <c r="G135" i="58"/>
  <c r="H135" i="58"/>
  <c r="J135" i="58"/>
  <c r="K135" i="58"/>
  <c r="E135" i="59"/>
  <c r="G135" i="59"/>
  <c r="H135" i="59"/>
  <c r="J135" i="59"/>
  <c r="K135" i="59"/>
  <c r="E135" i="60"/>
  <c r="G135" i="60"/>
  <c r="H135" i="60"/>
  <c r="J135" i="60"/>
  <c r="K135" i="60"/>
  <c r="E135" i="61"/>
  <c r="G135" i="61"/>
  <c r="H135" i="61"/>
  <c r="J135" i="61"/>
  <c r="K135" i="61"/>
  <c r="E135" i="62"/>
  <c r="G135" i="62"/>
  <c r="H135" i="62"/>
  <c r="J135" i="62"/>
  <c r="K135" i="62"/>
  <c r="E135" i="63"/>
  <c r="G135" i="63"/>
  <c r="H135" i="63"/>
  <c r="J135" i="63"/>
  <c r="K135" i="63"/>
  <c r="E135" i="65"/>
  <c r="G135" i="65"/>
  <c r="H135" i="65"/>
  <c r="J135" i="65"/>
  <c r="K135" i="65"/>
  <c r="E135" i="64"/>
  <c r="G135" i="64"/>
  <c r="H135" i="64"/>
  <c r="J135" i="64"/>
  <c r="K135" i="64"/>
  <c r="E135" i="67"/>
  <c r="G135" i="67"/>
  <c r="H135" i="67"/>
  <c r="J135" i="67"/>
  <c r="K135" i="67"/>
  <c r="E135" i="66"/>
  <c r="G135" i="66"/>
  <c r="H135" i="66"/>
  <c r="J135" i="66"/>
  <c r="K135" i="66"/>
  <c r="E135" i="69"/>
  <c r="G135" i="69"/>
  <c r="H135" i="69"/>
  <c r="J135" i="69"/>
  <c r="K135" i="69"/>
  <c r="E135" i="68"/>
  <c r="G135" i="68"/>
  <c r="H135" i="68"/>
  <c r="J135" i="68"/>
  <c r="K135" i="68"/>
  <c r="E135" i="70"/>
  <c r="G135" i="70"/>
  <c r="H135" i="70"/>
  <c r="J135" i="70"/>
  <c r="K135" i="70"/>
  <c r="E135" i="71"/>
  <c r="G135" i="71"/>
  <c r="H135" i="71"/>
  <c r="J135" i="71"/>
  <c r="K135" i="71"/>
  <c r="E135" i="72"/>
  <c r="G135" i="72"/>
  <c r="H135" i="72"/>
  <c r="J135" i="72"/>
  <c r="K135" i="72"/>
  <c r="E135" i="38"/>
  <c r="G135" i="38"/>
  <c r="H135" i="38"/>
  <c r="J135" i="38"/>
  <c r="K135" i="38"/>
  <c r="E131" i="39"/>
  <c r="G131" i="39"/>
  <c r="H131" i="39"/>
  <c r="J131" i="39"/>
  <c r="K131" i="39"/>
  <c r="E131" i="75"/>
  <c r="G131" i="75"/>
  <c r="H131" i="75"/>
  <c r="J131" i="75"/>
  <c r="K131" i="75"/>
  <c r="E131" i="40"/>
  <c r="G131" i="40"/>
  <c r="H131" i="40"/>
  <c r="J131" i="40"/>
  <c r="K131" i="40"/>
  <c r="E131" i="41"/>
  <c r="G131" i="41"/>
  <c r="H131" i="41"/>
  <c r="J131" i="41"/>
  <c r="K131" i="41"/>
  <c r="E131" i="42"/>
  <c r="G131" i="42"/>
  <c r="H131" i="42"/>
  <c r="J131" i="42"/>
  <c r="K131" i="42"/>
  <c r="E131" i="43"/>
  <c r="G131" i="43"/>
  <c r="H131" i="43"/>
  <c r="J131" i="43"/>
  <c r="K131" i="43"/>
  <c r="E131" i="44"/>
  <c r="G131" i="44"/>
  <c r="H131" i="44"/>
  <c r="J131" i="44"/>
  <c r="K131" i="44"/>
  <c r="E131" i="45"/>
  <c r="G131" i="45"/>
  <c r="H131" i="45"/>
  <c r="J131" i="45"/>
  <c r="K131" i="45"/>
  <c r="E131" i="47"/>
  <c r="G131" i="47"/>
  <c r="H131" i="47"/>
  <c r="J131" i="47"/>
  <c r="K131" i="47"/>
  <c r="E131" i="46"/>
  <c r="G131" i="46"/>
  <c r="H131" i="46"/>
  <c r="J131" i="46"/>
  <c r="K131" i="46"/>
  <c r="E131" i="48"/>
  <c r="G131" i="48"/>
  <c r="H131" i="48"/>
  <c r="J131" i="48"/>
  <c r="K131" i="48"/>
  <c r="E131" i="50"/>
  <c r="G131" i="50"/>
  <c r="H131" i="50"/>
  <c r="J131" i="50"/>
  <c r="K131" i="50"/>
  <c r="E131" i="74"/>
  <c r="G131" i="74"/>
  <c r="H131" i="74"/>
  <c r="J131" i="74"/>
  <c r="K131" i="74"/>
  <c r="E131" i="51"/>
  <c r="G131" i="51"/>
  <c r="H131" i="51"/>
  <c r="J131" i="51"/>
  <c r="K131" i="51"/>
  <c r="E131" i="53"/>
  <c r="G131" i="53"/>
  <c r="H131" i="53"/>
  <c r="J131" i="53"/>
  <c r="K131" i="53"/>
  <c r="E131" i="52"/>
  <c r="G131" i="52"/>
  <c r="H131" i="52"/>
  <c r="J131" i="52"/>
  <c r="K131" i="52"/>
  <c r="E131" i="54"/>
  <c r="G131" i="54"/>
  <c r="H131" i="54"/>
  <c r="J131" i="54"/>
  <c r="K131" i="54"/>
  <c r="E131" i="56"/>
  <c r="G131" i="56"/>
  <c r="H131" i="56"/>
  <c r="J131" i="56"/>
  <c r="K131" i="56"/>
  <c r="E131" i="57"/>
  <c r="G131" i="57"/>
  <c r="H131" i="57"/>
  <c r="J131" i="57"/>
  <c r="K131" i="57"/>
  <c r="E131" i="58"/>
  <c r="G131" i="58"/>
  <c r="H131" i="58"/>
  <c r="J131" i="58"/>
  <c r="K131" i="58"/>
  <c r="E131" i="59"/>
  <c r="G131" i="59"/>
  <c r="H131" i="59"/>
  <c r="J131" i="59"/>
  <c r="K131" i="59"/>
  <c r="E131" i="60"/>
  <c r="G131" i="60"/>
  <c r="H131" i="60"/>
  <c r="J131" i="60"/>
  <c r="K131" i="60"/>
  <c r="E131" i="61"/>
  <c r="G131" i="61"/>
  <c r="H131" i="61"/>
  <c r="J131" i="61"/>
  <c r="K131" i="61"/>
  <c r="E131" i="62"/>
  <c r="G131" i="62"/>
  <c r="H131" i="62"/>
  <c r="J131" i="62"/>
  <c r="K131" i="62"/>
  <c r="E131" i="63"/>
  <c r="G131" i="63"/>
  <c r="H131" i="63"/>
  <c r="J131" i="63"/>
  <c r="K131" i="63"/>
  <c r="E131" i="65"/>
  <c r="G131" i="65"/>
  <c r="H131" i="65"/>
  <c r="J131" i="65"/>
  <c r="K131" i="65"/>
  <c r="E131" i="64"/>
  <c r="G131" i="64"/>
  <c r="H131" i="64"/>
  <c r="J131" i="64"/>
  <c r="K131" i="64"/>
  <c r="E131" i="67"/>
  <c r="G131" i="67"/>
  <c r="H131" i="67"/>
  <c r="J131" i="67"/>
  <c r="K131" i="67"/>
  <c r="E131" i="66"/>
  <c r="G131" i="66"/>
  <c r="H131" i="66"/>
  <c r="J131" i="66"/>
  <c r="K131" i="66"/>
  <c r="E131" i="69"/>
  <c r="G131" i="69"/>
  <c r="H131" i="69"/>
  <c r="J131" i="69"/>
  <c r="K131" i="69"/>
  <c r="E131" i="68"/>
  <c r="G131" i="68"/>
  <c r="H131" i="68"/>
  <c r="J131" i="68"/>
  <c r="K131" i="68"/>
  <c r="E131" i="70"/>
  <c r="G131" i="70"/>
  <c r="H131" i="70"/>
  <c r="J131" i="70"/>
  <c r="K131" i="70"/>
  <c r="E131" i="71"/>
  <c r="G131" i="71"/>
  <c r="H131" i="71"/>
  <c r="J131" i="71"/>
  <c r="K131" i="71"/>
  <c r="E131" i="72"/>
  <c r="G131" i="72"/>
  <c r="H131" i="72"/>
  <c r="J131" i="72"/>
  <c r="K131" i="72"/>
  <c r="E131" i="38"/>
  <c r="G131" i="38"/>
  <c r="H131" i="38"/>
  <c r="J131" i="38"/>
  <c r="K131" i="38"/>
  <c r="E129" i="39"/>
  <c r="G129" i="39"/>
  <c r="H129" i="39"/>
  <c r="J129" i="39"/>
  <c r="K129" i="39"/>
  <c r="E129" i="75"/>
  <c r="G129" i="75"/>
  <c r="H129" i="75"/>
  <c r="J129" i="75"/>
  <c r="K129" i="75"/>
  <c r="E129" i="40"/>
  <c r="G129" i="40"/>
  <c r="H129" i="40"/>
  <c r="J129" i="40"/>
  <c r="K129" i="40"/>
  <c r="E129" i="41"/>
  <c r="G129" i="41"/>
  <c r="H129" i="41"/>
  <c r="J129" i="41"/>
  <c r="K129" i="41"/>
  <c r="E129" i="42"/>
  <c r="G129" i="42"/>
  <c r="H129" i="42"/>
  <c r="J129" i="42"/>
  <c r="K129" i="42"/>
  <c r="E129" i="43"/>
  <c r="G129" i="43"/>
  <c r="H129" i="43"/>
  <c r="J129" i="43"/>
  <c r="K129" i="43"/>
  <c r="E129" i="44"/>
  <c r="G129" i="44"/>
  <c r="H129" i="44"/>
  <c r="J129" i="44"/>
  <c r="K129" i="44"/>
  <c r="E129" i="45"/>
  <c r="G129" i="45"/>
  <c r="H129" i="45"/>
  <c r="J129" i="45"/>
  <c r="K129" i="45"/>
  <c r="E129" i="47"/>
  <c r="G129" i="47"/>
  <c r="H129" i="47"/>
  <c r="J129" i="47"/>
  <c r="K129" i="47"/>
  <c r="E129" i="46"/>
  <c r="G129" i="46"/>
  <c r="H129" i="46"/>
  <c r="J129" i="46"/>
  <c r="K129" i="46"/>
  <c r="E129" i="48"/>
  <c r="G129" i="48"/>
  <c r="H129" i="48"/>
  <c r="J129" i="48"/>
  <c r="K129" i="48"/>
  <c r="E129" i="50"/>
  <c r="G129" i="50"/>
  <c r="H129" i="50"/>
  <c r="J129" i="50"/>
  <c r="K129" i="50"/>
  <c r="E129" i="74"/>
  <c r="G129" i="74"/>
  <c r="H129" i="74"/>
  <c r="J129" i="74"/>
  <c r="K129" i="74"/>
  <c r="E129" i="51"/>
  <c r="G129" i="51"/>
  <c r="H129" i="51"/>
  <c r="J129" i="51"/>
  <c r="K129" i="51"/>
  <c r="E129" i="53"/>
  <c r="G129" i="53"/>
  <c r="H129" i="53"/>
  <c r="J129" i="53"/>
  <c r="K129" i="53"/>
  <c r="E129" i="52"/>
  <c r="G129" i="52"/>
  <c r="H129" i="52"/>
  <c r="J129" i="52"/>
  <c r="K129" i="52"/>
  <c r="E129" i="54"/>
  <c r="G129" i="54"/>
  <c r="H129" i="54"/>
  <c r="J129" i="54"/>
  <c r="K129" i="54"/>
  <c r="E129" i="56"/>
  <c r="G129" i="56"/>
  <c r="H129" i="56"/>
  <c r="J129" i="56"/>
  <c r="K129" i="56"/>
  <c r="E129" i="57"/>
  <c r="G129" i="57"/>
  <c r="H129" i="57"/>
  <c r="J129" i="57"/>
  <c r="K129" i="57"/>
  <c r="E129" i="58"/>
  <c r="G129" i="58"/>
  <c r="H129" i="58"/>
  <c r="J129" i="58"/>
  <c r="K129" i="58"/>
  <c r="E129" i="59"/>
  <c r="G129" i="59"/>
  <c r="H129" i="59"/>
  <c r="J129" i="59"/>
  <c r="K129" i="59"/>
  <c r="E129" i="60"/>
  <c r="G129" i="60"/>
  <c r="H129" i="60"/>
  <c r="J129" i="60"/>
  <c r="K129" i="60"/>
  <c r="E129" i="61"/>
  <c r="G129" i="61"/>
  <c r="H129" i="61"/>
  <c r="J129" i="61"/>
  <c r="K129" i="61"/>
  <c r="E129" i="62"/>
  <c r="G129" i="62"/>
  <c r="H129" i="62"/>
  <c r="J129" i="62"/>
  <c r="K129" i="62"/>
  <c r="E129" i="63"/>
  <c r="G129" i="63"/>
  <c r="H129" i="63"/>
  <c r="J129" i="63"/>
  <c r="K129" i="63"/>
  <c r="E129" i="65"/>
  <c r="G129" i="65"/>
  <c r="H129" i="65"/>
  <c r="J129" i="65"/>
  <c r="K129" i="65"/>
  <c r="E129" i="64"/>
  <c r="G129" i="64"/>
  <c r="H129" i="64"/>
  <c r="J129" i="64"/>
  <c r="K129" i="64"/>
  <c r="E129" i="67"/>
  <c r="G129" i="67"/>
  <c r="H129" i="67"/>
  <c r="J129" i="67"/>
  <c r="K129" i="67"/>
  <c r="E129" i="66"/>
  <c r="G129" i="66"/>
  <c r="H129" i="66"/>
  <c r="J129" i="66"/>
  <c r="K129" i="66"/>
  <c r="E129" i="69"/>
  <c r="G129" i="69"/>
  <c r="H129" i="69"/>
  <c r="J129" i="69"/>
  <c r="K129" i="69"/>
  <c r="E129" i="68"/>
  <c r="G129" i="68"/>
  <c r="H129" i="68"/>
  <c r="J129" i="68"/>
  <c r="K129" i="68"/>
  <c r="E129" i="70"/>
  <c r="G129" i="70"/>
  <c r="H129" i="70"/>
  <c r="J129" i="70"/>
  <c r="K129" i="70"/>
  <c r="E129" i="71"/>
  <c r="G129" i="71"/>
  <c r="H129" i="71"/>
  <c r="J129" i="71"/>
  <c r="K129" i="71"/>
  <c r="E129" i="72"/>
  <c r="G129" i="72"/>
  <c r="H129" i="72"/>
  <c r="J129" i="72"/>
  <c r="K129" i="72"/>
  <c r="E129" i="38"/>
  <c r="G129" i="38"/>
  <c r="H129" i="38"/>
  <c r="J129" i="38"/>
  <c r="K129" i="38"/>
  <c r="E127" i="39"/>
  <c r="G127" i="39"/>
  <c r="H127" i="39"/>
  <c r="J127" i="39"/>
  <c r="K127" i="39"/>
  <c r="E127" i="75"/>
  <c r="G127" i="75"/>
  <c r="H127" i="75"/>
  <c r="J127" i="75"/>
  <c r="K127" i="75"/>
  <c r="E127" i="40"/>
  <c r="G127" i="40"/>
  <c r="H127" i="40"/>
  <c r="J127" i="40"/>
  <c r="K127" i="40"/>
  <c r="E127" i="41"/>
  <c r="G127" i="41"/>
  <c r="H127" i="41"/>
  <c r="J127" i="41"/>
  <c r="K127" i="41"/>
  <c r="E127" i="42"/>
  <c r="G127" i="42"/>
  <c r="H127" i="42"/>
  <c r="J127" i="42"/>
  <c r="K127" i="42"/>
  <c r="E127" i="43"/>
  <c r="G127" i="43"/>
  <c r="H127" i="43"/>
  <c r="J127" i="43"/>
  <c r="K127" i="43"/>
  <c r="E127" i="44"/>
  <c r="G127" i="44"/>
  <c r="H127" i="44"/>
  <c r="J127" i="44"/>
  <c r="K127" i="44"/>
  <c r="E127" i="45"/>
  <c r="G127" i="45"/>
  <c r="H127" i="45"/>
  <c r="J127" i="45"/>
  <c r="K127" i="45"/>
  <c r="E127" i="47"/>
  <c r="G127" i="47"/>
  <c r="H127" i="47"/>
  <c r="J127" i="47"/>
  <c r="K127" i="47"/>
  <c r="E127" i="46"/>
  <c r="G127" i="46"/>
  <c r="H127" i="46"/>
  <c r="J127" i="46"/>
  <c r="K127" i="46"/>
  <c r="E127" i="48"/>
  <c r="G127" i="48"/>
  <c r="H127" i="48"/>
  <c r="J127" i="48"/>
  <c r="K127" i="48"/>
  <c r="E127" i="50"/>
  <c r="G127" i="50"/>
  <c r="H127" i="50"/>
  <c r="J127" i="50"/>
  <c r="K127" i="50"/>
  <c r="E127" i="74"/>
  <c r="G127" i="74"/>
  <c r="H127" i="74"/>
  <c r="J127" i="74"/>
  <c r="K127" i="74"/>
  <c r="E127" i="51"/>
  <c r="G127" i="51"/>
  <c r="H127" i="51"/>
  <c r="J127" i="51"/>
  <c r="K127" i="51"/>
  <c r="E127" i="53"/>
  <c r="G127" i="53"/>
  <c r="H127" i="53"/>
  <c r="J127" i="53"/>
  <c r="K127" i="53"/>
  <c r="E127" i="52"/>
  <c r="G127" i="52"/>
  <c r="H127" i="52"/>
  <c r="J127" i="52"/>
  <c r="K127" i="52"/>
  <c r="E127" i="54"/>
  <c r="G127" i="54"/>
  <c r="H127" i="54"/>
  <c r="J127" i="54"/>
  <c r="K127" i="54"/>
  <c r="E127" i="56"/>
  <c r="G127" i="56"/>
  <c r="H127" i="56"/>
  <c r="J127" i="56"/>
  <c r="K127" i="56"/>
  <c r="E127" i="57"/>
  <c r="G127" i="57"/>
  <c r="H127" i="57"/>
  <c r="J127" i="57"/>
  <c r="K127" i="57"/>
  <c r="E127" i="58"/>
  <c r="G127" i="58"/>
  <c r="H127" i="58"/>
  <c r="J127" i="58"/>
  <c r="K127" i="58"/>
  <c r="E127" i="59"/>
  <c r="G127" i="59"/>
  <c r="H127" i="59"/>
  <c r="J127" i="59"/>
  <c r="K127" i="59"/>
  <c r="E127" i="60"/>
  <c r="G127" i="60"/>
  <c r="H127" i="60"/>
  <c r="J127" i="60"/>
  <c r="K127" i="60"/>
  <c r="E127" i="61"/>
  <c r="G127" i="61"/>
  <c r="H127" i="61"/>
  <c r="J127" i="61"/>
  <c r="K127" i="61"/>
  <c r="E127" i="62"/>
  <c r="G127" i="62"/>
  <c r="H127" i="62"/>
  <c r="J127" i="62"/>
  <c r="K127" i="62"/>
  <c r="E127" i="63"/>
  <c r="G127" i="63"/>
  <c r="H127" i="63"/>
  <c r="J127" i="63"/>
  <c r="K127" i="63"/>
  <c r="E127" i="65"/>
  <c r="G127" i="65"/>
  <c r="H127" i="65"/>
  <c r="J127" i="65"/>
  <c r="K127" i="65"/>
  <c r="E127" i="64"/>
  <c r="G127" i="64"/>
  <c r="H127" i="64"/>
  <c r="J127" i="64"/>
  <c r="K127" i="64"/>
  <c r="E127" i="67"/>
  <c r="G127" i="67"/>
  <c r="H127" i="67"/>
  <c r="J127" i="67"/>
  <c r="K127" i="67"/>
  <c r="E127" i="66"/>
  <c r="G127" i="66"/>
  <c r="H127" i="66"/>
  <c r="J127" i="66"/>
  <c r="K127" i="66"/>
  <c r="E127" i="69"/>
  <c r="G127" i="69"/>
  <c r="H127" i="69"/>
  <c r="J127" i="69"/>
  <c r="K127" i="69"/>
  <c r="E127" i="68"/>
  <c r="G127" i="68"/>
  <c r="H127" i="68"/>
  <c r="J127" i="68"/>
  <c r="K127" i="68"/>
  <c r="E127" i="70"/>
  <c r="G127" i="70"/>
  <c r="H127" i="70"/>
  <c r="J127" i="70"/>
  <c r="K127" i="70"/>
  <c r="E127" i="71"/>
  <c r="G127" i="71"/>
  <c r="H127" i="71"/>
  <c r="J127" i="71"/>
  <c r="K127" i="71"/>
  <c r="E127" i="72"/>
  <c r="G127" i="72"/>
  <c r="H127" i="72"/>
  <c r="J127" i="72"/>
  <c r="K127" i="72"/>
  <c r="E127" i="38"/>
  <c r="G127" i="38"/>
  <c r="H127" i="38"/>
  <c r="J127" i="38"/>
  <c r="K127" i="38"/>
  <c r="E124" i="39"/>
  <c r="G124" i="39"/>
  <c r="H124" i="39"/>
  <c r="J124" i="39"/>
  <c r="K124" i="39"/>
  <c r="E124" i="75"/>
  <c r="G124" i="75"/>
  <c r="H124" i="75"/>
  <c r="J124" i="75"/>
  <c r="K124" i="75"/>
  <c r="E124" i="40"/>
  <c r="G124" i="40"/>
  <c r="H124" i="40"/>
  <c r="J124" i="40"/>
  <c r="K124" i="40"/>
  <c r="E124" i="41"/>
  <c r="G124" i="41"/>
  <c r="H124" i="41"/>
  <c r="J124" i="41"/>
  <c r="K124" i="41"/>
  <c r="E124" i="42"/>
  <c r="G124" i="42"/>
  <c r="H124" i="42"/>
  <c r="J124" i="42"/>
  <c r="K124" i="42"/>
  <c r="E124" i="43"/>
  <c r="G124" i="43"/>
  <c r="H124" i="43"/>
  <c r="J124" i="43"/>
  <c r="K124" i="43"/>
  <c r="E124" i="44"/>
  <c r="G124" i="44"/>
  <c r="H124" i="44"/>
  <c r="J124" i="44"/>
  <c r="K124" i="44"/>
  <c r="E124" i="45"/>
  <c r="G124" i="45"/>
  <c r="H124" i="45"/>
  <c r="J124" i="45"/>
  <c r="K124" i="45"/>
  <c r="E124" i="47"/>
  <c r="G124" i="47"/>
  <c r="H124" i="47"/>
  <c r="J124" i="47"/>
  <c r="K124" i="47"/>
  <c r="E124" i="46"/>
  <c r="G124" i="46"/>
  <c r="H124" i="46"/>
  <c r="J124" i="46"/>
  <c r="K124" i="46"/>
  <c r="E124" i="48"/>
  <c r="G124" i="48"/>
  <c r="H124" i="48"/>
  <c r="J124" i="48"/>
  <c r="K124" i="48"/>
  <c r="E124" i="50"/>
  <c r="G124" i="50"/>
  <c r="H124" i="50"/>
  <c r="J124" i="50"/>
  <c r="K124" i="50"/>
  <c r="E124" i="74"/>
  <c r="G124" i="74"/>
  <c r="H124" i="74"/>
  <c r="J124" i="74"/>
  <c r="K124" i="74"/>
  <c r="E124" i="51"/>
  <c r="G124" i="51"/>
  <c r="H124" i="51"/>
  <c r="J124" i="51"/>
  <c r="K124" i="51"/>
  <c r="E124" i="53"/>
  <c r="G124" i="53"/>
  <c r="H124" i="53"/>
  <c r="J124" i="53"/>
  <c r="K124" i="53"/>
  <c r="E124" i="52"/>
  <c r="G124" i="52"/>
  <c r="H124" i="52"/>
  <c r="J124" i="52"/>
  <c r="K124" i="52"/>
  <c r="E124" i="54"/>
  <c r="G124" i="54"/>
  <c r="H124" i="54"/>
  <c r="J124" i="54"/>
  <c r="K124" i="54"/>
  <c r="E124" i="56"/>
  <c r="G124" i="56"/>
  <c r="H124" i="56"/>
  <c r="J124" i="56"/>
  <c r="K124" i="56"/>
  <c r="E124" i="57"/>
  <c r="G124" i="57"/>
  <c r="H124" i="57"/>
  <c r="J124" i="57"/>
  <c r="K124" i="57"/>
  <c r="E124" i="58"/>
  <c r="G124" i="58"/>
  <c r="H124" i="58"/>
  <c r="J124" i="58"/>
  <c r="K124" i="58"/>
  <c r="E124" i="59"/>
  <c r="G124" i="59"/>
  <c r="H124" i="59"/>
  <c r="J124" i="59"/>
  <c r="K124" i="59"/>
  <c r="E124" i="60"/>
  <c r="G124" i="60"/>
  <c r="H124" i="60"/>
  <c r="J124" i="60"/>
  <c r="K124" i="60"/>
  <c r="E124" i="61"/>
  <c r="G124" i="61"/>
  <c r="H124" i="61"/>
  <c r="J124" i="61"/>
  <c r="K124" i="61"/>
  <c r="E124" i="62"/>
  <c r="G124" i="62"/>
  <c r="H124" i="62"/>
  <c r="J124" i="62"/>
  <c r="K124" i="62"/>
  <c r="E124" i="63"/>
  <c r="G124" i="63"/>
  <c r="H124" i="63"/>
  <c r="J124" i="63"/>
  <c r="K124" i="63"/>
  <c r="E124" i="65"/>
  <c r="G124" i="65"/>
  <c r="H124" i="65"/>
  <c r="J124" i="65"/>
  <c r="K124" i="65"/>
  <c r="E124" i="64"/>
  <c r="G124" i="64"/>
  <c r="H124" i="64"/>
  <c r="J124" i="64"/>
  <c r="K124" i="64"/>
  <c r="E124" i="67"/>
  <c r="G124" i="67"/>
  <c r="H124" i="67"/>
  <c r="J124" i="67"/>
  <c r="K124" i="67"/>
  <c r="E124" i="66"/>
  <c r="G124" i="66"/>
  <c r="H124" i="66"/>
  <c r="J124" i="66"/>
  <c r="K124" i="66"/>
  <c r="E124" i="69"/>
  <c r="G124" i="69"/>
  <c r="H124" i="69"/>
  <c r="J124" i="69"/>
  <c r="K124" i="69"/>
  <c r="E124" i="68"/>
  <c r="G124" i="68"/>
  <c r="H124" i="68"/>
  <c r="J124" i="68"/>
  <c r="K124" i="68"/>
  <c r="E124" i="70"/>
  <c r="G124" i="70"/>
  <c r="H124" i="70"/>
  <c r="J124" i="70"/>
  <c r="K124" i="70"/>
  <c r="E124" i="71"/>
  <c r="G124" i="71"/>
  <c r="H124" i="71"/>
  <c r="J124" i="71"/>
  <c r="K124" i="71"/>
  <c r="E124" i="72"/>
  <c r="G124" i="72"/>
  <c r="H124" i="72"/>
  <c r="J124" i="72"/>
  <c r="K124" i="72"/>
  <c r="E124" i="38"/>
  <c r="G124" i="38"/>
  <c r="H124" i="38"/>
  <c r="J124" i="38"/>
  <c r="K124" i="38"/>
  <c r="E117" i="39"/>
  <c r="G117" i="39"/>
  <c r="H117" i="39"/>
  <c r="J117" i="39"/>
  <c r="K117" i="39"/>
  <c r="E117" i="75"/>
  <c r="G117" i="75"/>
  <c r="H117" i="75"/>
  <c r="J117" i="75"/>
  <c r="K117" i="75"/>
  <c r="E117" i="40"/>
  <c r="G117" i="40"/>
  <c r="H117" i="40"/>
  <c r="J117" i="40"/>
  <c r="K117" i="40"/>
  <c r="E117" i="41"/>
  <c r="G117" i="41"/>
  <c r="H117" i="41"/>
  <c r="J117" i="41"/>
  <c r="K117" i="41"/>
  <c r="E117" i="42"/>
  <c r="G117" i="42"/>
  <c r="H117" i="42"/>
  <c r="J117" i="42"/>
  <c r="K117" i="42"/>
  <c r="E117" i="43"/>
  <c r="G117" i="43"/>
  <c r="H117" i="43"/>
  <c r="J117" i="43"/>
  <c r="K117" i="43"/>
  <c r="E117" i="44"/>
  <c r="G117" i="44"/>
  <c r="H117" i="44"/>
  <c r="J117" i="44"/>
  <c r="K117" i="44"/>
  <c r="E117" i="45"/>
  <c r="G117" i="45"/>
  <c r="H117" i="45"/>
  <c r="J117" i="45"/>
  <c r="K117" i="45"/>
  <c r="E117" i="47"/>
  <c r="G117" i="47"/>
  <c r="H117" i="47"/>
  <c r="J117" i="47"/>
  <c r="K117" i="47"/>
  <c r="E117" i="46"/>
  <c r="G117" i="46"/>
  <c r="H117" i="46"/>
  <c r="J117" i="46"/>
  <c r="K117" i="46"/>
  <c r="E117" i="48"/>
  <c r="G117" i="48"/>
  <c r="H117" i="48"/>
  <c r="J117" i="48"/>
  <c r="K117" i="48"/>
  <c r="E117" i="50"/>
  <c r="G117" i="50"/>
  <c r="H117" i="50"/>
  <c r="J117" i="50"/>
  <c r="K117" i="50"/>
  <c r="E117" i="74"/>
  <c r="G117" i="74"/>
  <c r="H117" i="74"/>
  <c r="J117" i="74"/>
  <c r="K117" i="74"/>
  <c r="E117" i="51"/>
  <c r="G117" i="51"/>
  <c r="H117" i="51"/>
  <c r="J117" i="51"/>
  <c r="K117" i="51"/>
  <c r="E117" i="53"/>
  <c r="G117" i="53"/>
  <c r="H117" i="53"/>
  <c r="J117" i="53"/>
  <c r="K117" i="53"/>
  <c r="E117" i="52"/>
  <c r="G117" i="52"/>
  <c r="H117" i="52"/>
  <c r="J117" i="52"/>
  <c r="K117" i="52"/>
  <c r="E117" i="54"/>
  <c r="G117" i="54"/>
  <c r="H117" i="54"/>
  <c r="J117" i="54"/>
  <c r="K117" i="54"/>
  <c r="E117" i="56"/>
  <c r="G117" i="56"/>
  <c r="H117" i="56"/>
  <c r="J117" i="56"/>
  <c r="K117" i="56"/>
  <c r="E117" i="57"/>
  <c r="G117" i="57"/>
  <c r="H117" i="57"/>
  <c r="J117" i="57"/>
  <c r="K117" i="57"/>
  <c r="E117" i="58"/>
  <c r="G117" i="58"/>
  <c r="H117" i="58"/>
  <c r="J117" i="58"/>
  <c r="K117" i="58"/>
  <c r="E117" i="59"/>
  <c r="G117" i="59"/>
  <c r="H117" i="59"/>
  <c r="J117" i="59"/>
  <c r="K117" i="59"/>
  <c r="E117" i="60"/>
  <c r="G117" i="60"/>
  <c r="H117" i="60"/>
  <c r="J117" i="60"/>
  <c r="K117" i="60"/>
  <c r="E117" i="61"/>
  <c r="G117" i="61"/>
  <c r="H117" i="61"/>
  <c r="J117" i="61"/>
  <c r="K117" i="61"/>
  <c r="E117" i="62"/>
  <c r="G117" i="62"/>
  <c r="H117" i="62"/>
  <c r="J117" i="62"/>
  <c r="K117" i="62"/>
  <c r="E117" i="63"/>
  <c r="G117" i="63"/>
  <c r="H117" i="63"/>
  <c r="J117" i="63"/>
  <c r="K117" i="63"/>
  <c r="E117" i="65"/>
  <c r="G117" i="65"/>
  <c r="H117" i="65"/>
  <c r="J117" i="65"/>
  <c r="K117" i="65"/>
  <c r="E117" i="64"/>
  <c r="G117" i="64"/>
  <c r="H117" i="64"/>
  <c r="J117" i="64"/>
  <c r="K117" i="64"/>
  <c r="E117" i="67"/>
  <c r="G117" i="67"/>
  <c r="H117" i="67"/>
  <c r="J117" i="67"/>
  <c r="K117" i="67"/>
  <c r="E117" i="66"/>
  <c r="G117" i="66"/>
  <c r="H117" i="66"/>
  <c r="J117" i="66"/>
  <c r="K117" i="66"/>
  <c r="E117" i="69"/>
  <c r="G117" i="69"/>
  <c r="H117" i="69"/>
  <c r="J117" i="69"/>
  <c r="K117" i="69"/>
  <c r="E117" i="68"/>
  <c r="G117" i="68"/>
  <c r="H117" i="68"/>
  <c r="J117" i="68"/>
  <c r="K117" i="68"/>
  <c r="E117" i="70"/>
  <c r="G117" i="70"/>
  <c r="H117" i="70"/>
  <c r="J117" i="70"/>
  <c r="K117" i="70"/>
  <c r="E117" i="71"/>
  <c r="G117" i="71"/>
  <c r="H117" i="71"/>
  <c r="J117" i="71"/>
  <c r="K117" i="71"/>
  <c r="E117" i="72"/>
  <c r="G117" i="72"/>
  <c r="H117" i="72"/>
  <c r="J117" i="72"/>
  <c r="K117" i="72"/>
  <c r="E117" i="38"/>
  <c r="G117" i="38"/>
  <c r="H117" i="38"/>
  <c r="J117" i="38"/>
  <c r="K117" i="38"/>
  <c r="E110" i="39"/>
  <c r="G110" i="39"/>
  <c r="H110" i="39"/>
  <c r="J110" i="39"/>
  <c r="K110" i="39"/>
  <c r="E110" i="75"/>
  <c r="G110" i="75"/>
  <c r="H110" i="75"/>
  <c r="J110" i="75"/>
  <c r="K110" i="75"/>
  <c r="E110" i="40"/>
  <c r="G110" i="40"/>
  <c r="H110" i="40"/>
  <c r="J110" i="40"/>
  <c r="K110" i="40"/>
  <c r="E110" i="41"/>
  <c r="G110" i="41"/>
  <c r="H110" i="41"/>
  <c r="J110" i="41"/>
  <c r="K110" i="41"/>
  <c r="E110" i="42"/>
  <c r="G110" i="42"/>
  <c r="H110" i="42"/>
  <c r="J110" i="42"/>
  <c r="K110" i="42"/>
  <c r="E110" i="43"/>
  <c r="G110" i="43"/>
  <c r="H110" i="43"/>
  <c r="J110" i="43"/>
  <c r="K110" i="43"/>
  <c r="E110" i="44"/>
  <c r="G110" i="44"/>
  <c r="H110" i="44"/>
  <c r="J110" i="44"/>
  <c r="K110" i="44"/>
  <c r="E110" i="45"/>
  <c r="G110" i="45"/>
  <c r="H110" i="45"/>
  <c r="J110" i="45"/>
  <c r="K110" i="45"/>
  <c r="E110" i="47"/>
  <c r="G110" i="47"/>
  <c r="H110" i="47"/>
  <c r="J110" i="47"/>
  <c r="K110" i="47"/>
  <c r="E110" i="46"/>
  <c r="G110" i="46"/>
  <c r="H110" i="46"/>
  <c r="J110" i="46"/>
  <c r="K110" i="46"/>
  <c r="E110" i="48"/>
  <c r="G110" i="48"/>
  <c r="H110" i="48"/>
  <c r="J110" i="48"/>
  <c r="K110" i="48"/>
  <c r="E110" i="50"/>
  <c r="G110" i="50"/>
  <c r="H110" i="50"/>
  <c r="J110" i="50"/>
  <c r="K110" i="50"/>
  <c r="E110" i="74"/>
  <c r="G110" i="74"/>
  <c r="H110" i="74"/>
  <c r="J110" i="74"/>
  <c r="K110" i="74"/>
  <c r="E110" i="51"/>
  <c r="G110" i="51"/>
  <c r="H110" i="51"/>
  <c r="J110" i="51"/>
  <c r="K110" i="51"/>
  <c r="E110" i="53"/>
  <c r="G110" i="53"/>
  <c r="H110" i="53"/>
  <c r="J110" i="53"/>
  <c r="K110" i="53"/>
  <c r="E110" i="52"/>
  <c r="G110" i="52"/>
  <c r="H110" i="52"/>
  <c r="J110" i="52"/>
  <c r="K110" i="52"/>
  <c r="E110" i="54"/>
  <c r="G110" i="54"/>
  <c r="H110" i="54"/>
  <c r="J110" i="54"/>
  <c r="K110" i="54"/>
  <c r="E110" i="56"/>
  <c r="G110" i="56"/>
  <c r="H110" i="56"/>
  <c r="J110" i="56"/>
  <c r="K110" i="56"/>
  <c r="E110" i="57"/>
  <c r="G110" i="57"/>
  <c r="H110" i="57"/>
  <c r="J110" i="57"/>
  <c r="K110" i="57"/>
  <c r="E110" i="58"/>
  <c r="G110" i="58"/>
  <c r="H110" i="58"/>
  <c r="J110" i="58"/>
  <c r="K110" i="58"/>
  <c r="E110" i="59"/>
  <c r="G110" i="59"/>
  <c r="H110" i="59"/>
  <c r="J110" i="59"/>
  <c r="K110" i="59"/>
  <c r="E110" i="60"/>
  <c r="G110" i="60"/>
  <c r="H110" i="60"/>
  <c r="J110" i="60"/>
  <c r="K110" i="60"/>
  <c r="E110" i="61"/>
  <c r="G110" i="61"/>
  <c r="H110" i="61"/>
  <c r="J110" i="61"/>
  <c r="K110" i="61"/>
  <c r="E110" i="62"/>
  <c r="G110" i="62"/>
  <c r="H110" i="62"/>
  <c r="J110" i="62"/>
  <c r="K110" i="62"/>
  <c r="E110" i="63"/>
  <c r="G110" i="63"/>
  <c r="H110" i="63"/>
  <c r="J110" i="63"/>
  <c r="K110" i="63"/>
  <c r="E110" i="65"/>
  <c r="G110" i="65"/>
  <c r="H110" i="65"/>
  <c r="J110" i="65"/>
  <c r="K110" i="65"/>
  <c r="E110" i="64"/>
  <c r="G110" i="64"/>
  <c r="H110" i="64"/>
  <c r="J110" i="64"/>
  <c r="K110" i="64"/>
  <c r="E110" i="67"/>
  <c r="G110" i="67"/>
  <c r="H110" i="67"/>
  <c r="J110" i="67"/>
  <c r="K110" i="67"/>
  <c r="E110" i="66"/>
  <c r="G110" i="66"/>
  <c r="H110" i="66"/>
  <c r="J110" i="66"/>
  <c r="K110" i="66"/>
  <c r="E110" i="69"/>
  <c r="G110" i="69"/>
  <c r="H110" i="69"/>
  <c r="J110" i="69"/>
  <c r="K110" i="69"/>
  <c r="E110" i="68"/>
  <c r="G110" i="68"/>
  <c r="H110" i="68"/>
  <c r="J110" i="68"/>
  <c r="K110" i="68"/>
  <c r="E110" i="70"/>
  <c r="G110" i="70"/>
  <c r="H110" i="70"/>
  <c r="J110" i="70"/>
  <c r="K110" i="70"/>
  <c r="E110" i="71"/>
  <c r="G110" i="71"/>
  <c r="H110" i="71"/>
  <c r="J110" i="71"/>
  <c r="K110" i="71"/>
  <c r="E110" i="72"/>
  <c r="G110" i="72"/>
  <c r="H110" i="72"/>
  <c r="J110" i="72"/>
  <c r="K110" i="72"/>
  <c r="E110" i="38"/>
  <c r="G110" i="38"/>
  <c r="H110" i="38"/>
  <c r="J110" i="38"/>
  <c r="K110" i="38"/>
  <c r="E73" i="39"/>
  <c r="G73" i="39"/>
  <c r="H73" i="39"/>
  <c r="J73" i="39"/>
  <c r="K73" i="39"/>
  <c r="E73" i="75"/>
  <c r="G73" i="75"/>
  <c r="H73" i="75"/>
  <c r="J73" i="75"/>
  <c r="K73" i="75"/>
  <c r="E73" i="40"/>
  <c r="G73" i="40"/>
  <c r="H73" i="40"/>
  <c r="J73" i="40"/>
  <c r="K73" i="40"/>
  <c r="E73" i="41"/>
  <c r="G73" i="41"/>
  <c r="H73" i="41"/>
  <c r="J73" i="41"/>
  <c r="K73" i="41"/>
  <c r="E73" i="42"/>
  <c r="G73" i="42"/>
  <c r="H73" i="42"/>
  <c r="J73" i="42"/>
  <c r="K73" i="42"/>
  <c r="E73" i="43"/>
  <c r="G73" i="43"/>
  <c r="H73" i="43"/>
  <c r="J73" i="43"/>
  <c r="K73" i="43"/>
  <c r="E73" i="44"/>
  <c r="G73" i="44"/>
  <c r="H73" i="44"/>
  <c r="J73" i="44"/>
  <c r="K73" i="44"/>
  <c r="E73" i="45"/>
  <c r="G73" i="45"/>
  <c r="H73" i="45"/>
  <c r="J73" i="45"/>
  <c r="K73" i="45"/>
  <c r="E73" i="47"/>
  <c r="G73" i="47"/>
  <c r="H73" i="47"/>
  <c r="J73" i="47"/>
  <c r="K73" i="47"/>
  <c r="E73" i="46"/>
  <c r="G73" i="46"/>
  <c r="H73" i="46"/>
  <c r="J73" i="46"/>
  <c r="K73" i="46"/>
  <c r="E73" i="48"/>
  <c r="G73" i="48"/>
  <c r="H73" i="48"/>
  <c r="J73" i="48"/>
  <c r="K73" i="48"/>
  <c r="E73" i="50"/>
  <c r="G73" i="50"/>
  <c r="H73" i="50"/>
  <c r="J73" i="50"/>
  <c r="K73" i="50"/>
  <c r="E73" i="74"/>
  <c r="G73" i="74"/>
  <c r="H73" i="74"/>
  <c r="J73" i="74"/>
  <c r="K73" i="74"/>
  <c r="E73" i="51"/>
  <c r="G73" i="51"/>
  <c r="H73" i="51"/>
  <c r="J73" i="51"/>
  <c r="K73" i="51"/>
  <c r="E73" i="53"/>
  <c r="G73" i="53"/>
  <c r="H73" i="53"/>
  <c r="J73" i="53"/>
  <c r="K73" i="53"/>
  <c r="E73" i="52"/>
  <c r="G73" i="52"/>
  <c r="H73" i="52"/>
  <c r="J73" i="52"/>
  <c r="K73" i="52"/>
  <c r="E73" i="54"/>
  <c r="G73" i="54"/>
  <c r="H73" i="54"/>
  <c r="J73" i="54"/>
  <c r="K73" i="54"/>
  <c r="E73" i="56"/>
  <c r="G73" i="56"/>
  <c r="H73" i="56"/>
  <c r="J73" i="56"/>
  <c r="K73" i="56"/>
  <c r="E73" i="57"/>
  <c r="G73" i="57"/>
  <c r="H73" i="57"/>
  <c r="J73" i="57"/>
  <c r="K73" i="57"/>
  <c r="E73" i="58"/>
  <c r="G73" i="58"/>
  <c r="H73" i="58"/>
  <c r="J73" i="58"/>
  <c r="K73" i="58"/>
  <c r="E73" i="59"/>
  <c r="G73" i="59"/>
  <c r="H73" i="59"/>
  <c r="J73" i="59"/>
  <c r="K73" i="59"/>
  <c r="E73" i="60"/>
  <c r="G73" i="60"/>
  <c r="H73" i="60"/>
  <c r="J73" i="60"/>
  <c r="K73" i="60"/>
  <c r="E73" i="61"/>
  <c r="G73" i="61"/>
  <c r="H73" i="61"/>
  <c r="J73" i="61"/>
  <c r="K73" i="61"/>
  <c r="E73" i="62"/>
  <c r="G73" i="62"/>
  <c r="H73" i="62"/>
  <c r="J73" i="62"/>
  <c r="K73" i="62"/>
  <c r="E73" i="63"/>
  <c r="G73" i="63"/>
  <c r="H73" i="63"/>
  <c r="J73" i="63"/>
  <c r="K73" i="63"/>
  <c r="E73" i="65"/>
  <c r="G73" i="65"/>
  <c r="H73" i="65"/>
  <c r="J73" i="65"/>
  <c r="K73" i="65"/>
  <c r="E73" i="64"/>
  <c r="G73" i="64"/>
  <c r="H73" i="64"/>
  <c r="J73" i="64"/>
  <c r="K73" i="64"/>
  <c r="E73" i="67"/>
  <c r="G73" i="67"/>
  <c r="H73" i="67"/>
  <c r="J73" i="67"/>
  <c r="K73" i="67"/>
  <c r="E73" i="66"/>
  <c r="G73" i="66"/>
  <c r="H73" i="66"/>
  <c r="J73" i="66"/>
  <c r="K73" i="66"/>
  <c r="E73" i="69"/>
  <c r="G73" i="69"/>
  <c r="H73" i="69"/>
  <c r="J73" i="69"/>
  <c r="K73" i="69"/>
  <c r="E73" i="68"/>
  <c r="G73" i="68"/>
  <c r="H73" i="68"/>
  <c r="J73" i="68"/>
  <c r="K73" i="68"/>
  <c r="E73" i="70"/>
  <c r="G73" i="70"/>
  <c r="H73" i="70"/>
  <c r="J73" i="70"/>
  <c r="K73" i="70"/>
  <c r="E73" i="71"/>
  <c r="G73" i="71"/>
  <c r="H73" i="71"/>
  <c r="J73" i="71"/>
  <c r="K73" i="71"/>
  <c r="E73" i="72"/>
  <c r="G73" i="72"/>
  <c r="H73" i="72"/>
  <c r="J73" i="72"/>
  <c r="K73" i="72"/>
  <c r="G73" i="38"/>
  <c r="H73" i="38"/>
  <c r="J73" i="38"/>
  <c r="K73" i="38"/>
  <c r="E68" i="39"/>
  <c r="G68" i="39"/>
  <c r="H68" i="39"/>
  <c r="J68" i="39"/>
  <c r="K68" i="39"/>
  <c r="E68" i="75"/>
  <c r="G68" i="75"/>
  <c r="H68" i="75"/>
  <c r="J68" i="75"/>
  <c r="K68" i="75"/>
  <c r="E68" i="40"/>
  <c r="G68" i="40"/>
  <c r="H68" i="40"/>
  <c r="J68" i="40"/>
  <c r="K68" i="40"/>
  <c r="E68" i="41"/>
  <c r="G68" i="41"/>
  <c r="H68" i="41"/>
  <c r="J68" i="41"/>
  <c r="K68" i="41"/>
  <c r="E68" i="42"/>
  <c r="G68" i="42"/>
  <c r="H68" i="42"/>
  <c r="J68" i="42"/>
  <c r="K68" i="42"/>
  <c r="E68" i="43"/>
  <c r="G68" i="43"/>
  <c r="H68" i="43"/>
  <c r="J68" i="43"/>
  <c r="K68" i="43"/>
  <c r="E68" i="44"/>
  <c r="G68" i="44"/>
  <c r="H68" i="44"/>
  <c r="J68" i="44"/>
  <c r="K68" i="44"/>
  <c r="E68" i="45"/>
  <c r="G68" i="45"/>
  <c r="H68" i="45"/>
  <c r="J68" i="45"/>
  <c r="K68" i="45"/>
  <c r="E68" i="47"/>
  <c r="G68" i="47"/>
  <c r="H68" i="47"/>
  <c r="J68" i="47"/>
  <c r="K68" i="47"/>
  <c r="E68" i="46"/>
  <c r="G68" i="46"/>
  <c r="H68" i="46"/>
  <c r="J68" i="46"/>
  <c r="K68" i="46"/>
  <c r="E68" i="48"/>
  <c r="G68" i="48"/>
  <c r="H68" i="48"/>
  <c r="J68" i="48"/>
  <c r="K68" i="48"/>
  <c r="E68" i="50"/>
  <c r="G68" i="50"/>
  <c r="H68" i="50"/>
  <c r="J68" i="50"/>
  <c r="K68" i="50"/>
  <c r="E68" i="74"/>
  <c r="G68" i="74"/>
  <c r="H68" i="74"/>
  <c r="J68" i="74"/>
  <c r="K68" i="74"/>
  <c r="E68" i="51"/>
  <c r="G68" i="51"/>
  <c r="H68" i="51"/>
  <c r="J68" i="51"/>
  <c r="K68" i="51"/>
  <c r="E68" i="53"/>
  <c r="G68" i="53"/>
  <c r="H68" i="53"/>
  <c r="J68" i="53"/>
  <c r="K68" i="53"/>
  <c r="E68" i="52"/>
  <c r="G68" i="52"/>
  <c r="H68" i="52"/>
  <c r="J68" i="52"/>
  <c r="K68" i="52"/>
  <c r="E68" i="54"/>
  <c r="G68" i="54"/>
  <c r="H68" i="54"/>
  <c r="J68" i="54"/>
  <c r="K68" i="54"/>
  <c r="E68" i="56"/>
  <c r="G68" i="56"/>
  <c r="H68" i="56"/>
  <c r="J68" i="56"/>
  <c r="K68" i="56"/>
  <c r="E68" i="57"/>
  <c r="G68" i="57"/>
  <c r="H68" i="57"/>
  <c r="J68" i="57"/>
  <c r="K68" i="57"/>
  <c r="E68" i="58"/>
  <c r="G68" i="58"/>
  <c r="H68" i="58"/>
  <c r="J68" i="58"/>
  <c r="K68" i="58"/>
  <c r="E68" i="59"/>
  <c r="G68" i="59"/>
  <c r="H68" i="59"/>
  <c r="J68" i="59"/>
  <c r="K68" i="59"/>
  <c r="E68" i="60"/>
  <c r="G68" i="60"/>
  <c r="H68" i="60"/>
  <c r="J68" i="60"/>
  <c r="K68" i="60"/>
  <c r="E68" i="61"/>
  <c r="G68" i="61"/>
  <c r="H68" i="61"/>
  <c r="J68" i="61"/>
  <c r="K68" i="61"/>
  <c r="E68" i="62"/>
  <c r="G68" i="62"/>
  <c r="H68" i="62"/>
  <c r="J68" i="62"/>
  <c r="K68" i="62"/>
  <c r="E68" i="63"/>
  <c r="G68" i="63"/>
  <c r="H68" i="63"/>
  <c r="J68" i="63"/>
  <c r="K68" i="63"/>
  <c r="E68" i="65"/>
  <c r="G68" i="65"/>
  <c r="H68" i="65"/>
  <c r="J68" i="65"/>
  <c r="K68" i="65"/>
  <c r="E68" i="64"/>
  <c r="G68" i="64"/>
  <c r="H68" i="64"/>
  <c r="J68" i="64"/>
  <c r="K68" i="64"/>
  <c r="E68" i="67"/>
  <c r="G68" i="67"/>
  <c r="H68" i="67"/>
  <c r="J68" i="67"/>
  <c r="K68" i="67"/>
  <c r="E68" i="66"/>
  <c r="G68" i="66"/>
  <c r="H68" i="66"/>
  <c r="J68" i="66"/>
  <c r="K68" i="66"/>
  <c r="E68" i="69"/>
  <c r="G68" i="69"/>
  <c r="H68" i="69"/>
  <c r="J68" i="69"/>
  <c r="K68" i="69"/>
  <c r="E68" i="68"/>
  <c r="G68" i="68"/>
  <c r="H68" i="68"/>
  <c r="J68" i="68"/>
  <c r="K68" i="68"/>
  <c r="E68" i="70"/>
  <c r="G68" i="70"/>
  <c r="H68" i="70"/>
  <c r="J68" i="70"/>
  <c r="K68" i="70"/>
  <c r="E68" i="71"/>
  <c r="G68" i="71"/>
  <c r="H68" i="71"/>
  <c r="J68" i="71"/>
  <c r="K68" i="71"/>
  <c r="E68" i="72"/>
  <c r="G68" i="72"/>
  <c r="H68" i="72"/>
  <c r="J68" i="72"/>
  <c r="K68" i="72"/>
  <c r="E68" i="38"/>
  <c r="G68" i="38"/>
  <c r="H68" i="38"/>
  <c r="J68" i="38"/>
  <c r="K68" i="38"/>
  <c r="E66" i="39"/>
  <c r="G66" i="39"/>
  <c r="H66" i="39"/>
  <c r="J66" i="39"/>
  <c r="K66" i="39"/>
  <c r="E66" i="75"/>
  <c r="G66" i="75"/>
  <c r="H66" i="75"/>
  <c r="J66" i="75"/>
  <c r="K66" i="75"/>
  <c r="E66" i="40"/>
  <c r="G66" i="40"/>
  <c r="H66" i="40"/>
  <c r="J66" i="40"/>
  <c r="K66" i="40"/>
  <c r="E66" i="41"/>
  <c r="G66" i="41"/>
  <c r="H66" i="41"/>
  <c r="J66" i="41"/>
  <c r="K66" i="41"/>
  <c r="E66" i="42"/>
  <c r="G66" i="42"/>
  <c r="H66" i="42"/>
  <c r="J66" i="42"/>
  <c r="K66" i="42"/>
  <c r="E66" i="43"/>
  <c r="G66" i="43"/>
  <c r="H66" i="43"/>
  <c r="J66" i="43"/>
  <c r="K66" i="43"/>
  <c r="E66" i="44"/>
  <c r="G66" i="44"/>
  <c r="H66" i="44"/>
  <c r="J66" i="44"/>
  <c r="K66" i="44"/>
  <c r="E66" i="45"/>
  <c r="G66" i="45"/>
  <c r="H66" i="45"/>
  <c r="J66" i="45"/>
  <c r="K66" i="45"/>
  <c r="E66" i="47"/>
  <c r="G66" i="47"/>
  <c r="H66" i="47"/>
  <c r="J66" i="47"/>
  <c r="K66" i="47"/>
  <c r="E66" i="46"/>
  <c r="G66" i="46"/>
  <c r="H66" i="46"/>
  <c r="J66" i="46"/>
  <c r="K66" i="46"/>
  <c r="E66" i="48"/>
  <c r="G66" i="48"/>
  <c r="H66" i="48"/>
  <c r="J66" i="48"/>
  <c r="K66" i="48"/>
  <c r="E66" i="50"/>
  <c r="G66" i="50"/>
  <c r="H66" i="50"/>
  <c r="J66" i="50"/>
  <c r="K66" i="50"/>
  <c r="E66" i="74"/>
  <c r="G66" i="74"/>
  <c r="H66" i="74"/>
  <c r="J66" i="74"/>
  <c r="K66" i="74"/>
  <c r="E66" i="51"/>
  <c r="G66" i="51"/>
  <c r="H66" i="51"/>
  <c r="J66" i="51"/>
  <c r="K66" i="51"/>
  <c r="E66" i="53"/>
  <c r="G66" i="53"/>
  <c r="H66" i="53"/>
  <c r="J66" i="53"/>
  <c r="K66" i="53"/>
  <c r="E66" i="52"/>
  <c r="G66" i="52"/>
  <c r="H66" i="52"/>
  <c r="J66" i="52"/>
  <c r="K66" i="52"/>
  <c r="E66" i="54"/>
  <c r="G66" i="54"/>
  <c r="H66" i="54"/>
  <c r="J66" i="54"/>
  <c r="K66" i="54"/>
  <c r="E66" i="56"/>
  <c r="G66" i="56"/>
  <c r="H66" i="56"/>
  <c r="J66" i="56"/>
  <c r="K66" i="56"/>
  <c r="E66" i="57"/>
  <c r="G66" i="57"/>
  <c r="H66" i="57"/>
  <c r="J66" i="57"/>
  <c r="K66" i="57"/>
  <c r="E66" i="58"/>
  <c r="G66" i="58"/>
  <c r="H66" i="58"/>
  <c r="J66" i="58"/>
  <c r="K66" i="58"/>
  <c r="E66" i="59"/>
  <c r="G66" i="59"/>
  <c r="H66" i="59"/>
  <c r="J66" i="59"/>
  <c r="K66" i="59"/>
  <c r="E66" i="60"/>
  <c r="G66" i="60"/>
  <c r="H66" i="60"/>
  <c r="J66" i="60"/>
  <c r="K66" i="60"/>
  <c r="E66" i="61"/>
  <c r="G66" i="61"/>
  <c r="H66" i="61"/>
  <c r="J66" i="61"/>
  <c r="K66" i="61"/>
  <c r="E66" i="62"/>
  <c r="G66" i="62"/>
  <c r="H66" i="62"/>
  <c r="J66" i="62"/>
  <c r="K66" i="62"/>
  <c r="E66" i="63"/>
  <c r="G66" i="63"/>
  <c r="H66" i="63"/>
  <c r="J66" i="63"/>
  <c r="K66" i="63"/>
  <c r="E66" i="65"/>
  <c r="G66" i="65"/>
  <c r="H66" i="65"/>
  <c r="J66" i="65"/>
  <c r="K66" i="65"/>
  <c r="E66" i="64"/>
  <c r="G66" i="64"/>
  <c r="H66" i="64"/>
  <c r="J66" i="64"/>
  <c r="K66" i="64"/>
  <c r="E66" i="67"/>
  <c r="G66" i="67"/>
  <c r="H66" i="67"/>
  <c r="J66" i="67"/>
  <c r="K66" i="67"/>
  <c r="E66" i="66"/>
  <c r="G66" i="66"/>
  <c r="H66" i="66"/>
  <c r="J66" i="66"/>
  <c r="K66" i="66"/>
  <c r="E66" i="69"/>
  <c r="G66" i="69"/>
  <c r="H66" i="69"/>
  <c r="J66" i="69"/>
  <c r="K66" i="69"/>
  <c r="E66" i="68"/>
  <c r="G66" i="68"/>
  <c r="H66" i="68"/>
  <c r="J66" i="68"/>
  <c r="K66" i="68"/>
  <c r="E66" i="70"/>
  <c r="G66" i="70"/>
  <c r="H66" i="70"/>
  <c r="J66" i="70"/>
  <c r="K66" i="70"/>
  <c r="E66" i="71"/>
  <c r="G66" i="71"/>
  <c r="H66" i="71"/>
  <c r="J66" i="71"/>
  <c r="K66" i="71"/>
  <c r="E66" i="72"/>
  <c r="G66" i="72"/>
  <c r="H66" i="72"/>
  <c r="J66" i="72"/>
  <c r="K66" i="72"/>
  <c r="E66" i="38"/>
  <c r="G66" i="38"/>
  <c r="H66" i="38"/>
  <c r="J66" i="38"/>
  <c r="K66" i="38"/>
  <c r="E63" i="39"/>
  <c r="G63" i="39"/>
  <c r="H63" i="39"/>
  <c r="J63" i="39"/>
  <c r="K63" i="39"/>
  <c r="E63" i="75"/>
  <c r="G63" i="75"/>
  <c r="H63" i="75"/>
  <c r="J63" i="75"/>
  <c r="K63" i="75"/>
  <c r="E63" i="40"/>
  <c r="G63" i="40"/>
  <c r="H63" i="40"/>
  <c r="J63" i="40"/>
  <c r="K63" i="40"/>
  <c r="E63" i="41"/>
  <c r="G63" i="41"/>
  <c r="H63" i="41"/>
  <c r="J63" i="41"/>
  <c r="K63" i="41"/>
  <c r="E63" i="42"/>
  <c r="G63" i="42"/>
  <c r="H63" i="42"/>
  <c r="J63" i="42"/>
  <c r="K63" i="42"/>
  <c r="E63" i="43"/>
  <c r="G63" i="43"/>
  <c r="H63" i="43"/>
  <c r="J63" i="43"/>
  <c r="K63" i="43"/>
  <c r="E63" i="44"/>
  <c r="G63" i="44"/>
  <c r="H63" i="44"/>
  <c r="J63" i="44"/>
  <c r="K63" i="44"/>
  <c r="E63" i="45"/>
  <c r="G63" i="45"/>
  <c r="H63" i="45"/>
  <c r="J63" i="45"/>
  <c r="K63" i="45"/>
  <c r="E63" i="47"/>
  <c r="G63" i="47"/>
  <c r="H63" i="47"/>
  <c r="J63" i="47"/>
  <c r="K63" i="47"/>
  <c r="E63" i="46"/>
  <c r="G63" i="46"/>
  <c r="H63" i="46"/>
  <c r="J63" i="46"/>
  <c r="K63" i="46"/>
  <c r="E63" i="48"/>
  <c r="G63" i="48"/>
  <c r="H63" i="48"/>
  <c r="J63" i="48"/>
  <c r="K63" i="48"/>
  <c r="E63" i="50"/>
  <c r="G63" i="50"/>
  <c r="H63" i="50"/>
  <c r="J63" i="50"/>
  <c r="K63" i="50"/>
  <c r="E63" i="74"/>
  <c r="G63" i="74"/>
  <c r="H63" i="74"/>
  <c r="J63" i="74"/>
  <c r="K63" i="74"/>
  <c r="E63" i="51"/>
  <c r="G63" i="51"/>
  <c r="H63" i="51"/>
  <c r="J63" i="51"/>
  <c r="K63" i="51"/>
  <c r="E63" i="53"/>
  <c r="G63" i="53"/>
  <c r="H63" i="53"/>
  <c r="J63" i="53"/>
  <c r="K63" i="53"/>
  <c r="E63" i="52"/>
  <c r="G63" i="52"/>
  <c r="H63" i="52"/>
  <c r="J63" i="52"/>
  <c r="K63" i="52"/>
  <c r="E63" i="54"/>
  <c r="G63" i="54"/>
  <c r="H63" i="54"/>
  <c r="J63" i="54"/>
  <c r="K63" i="54"/>
  <c r="E63" i="56"/>
  <c r="G63" i="56"/>
  <c r="H63" i="56"/>
  <c r="J63" i="56"/>
  <c r="K63" i="56"/>
  <c r="E63" i="57"/>
  <c r="G63" i="57"/>
  <c r="H63" i="57"/>
  <c r="J63" i="57"/>
  <c r="K63" i="57"/>
  <c r="E63" i="58"/>
  <c r="G63" i="58"/>
  <c r="H63" i="58"/>
  <c r="J63" i="58"/>
  <c r="K63" i="58"/>
  <c r="E63" i="59"/>
  <c r="G63" i="59"/>
  <c r="H63" i="59"/>
  <c r="J63" i="59"/>
  <c r="K63" i="59"/>
  <c r="E63" i="60"/>
  <c r="G63" i="60"/>
  <c r="H63" i="60"/>
  <c r="J63" i="60"/>
  <c r="K63" i="60"/>
  <c r="E63" i="61"/>
  <c r="G63" i="61"/>
  <c r="H63" i="61"/>
  <c r="J63" i="61"/>
  <c r="K63" i="61"/>
  <c r="E63" i="62"/>
  <c r="G63" i="62"/>
  <c r="H63" i="62"/>
  <c r="J63" i="62"/>
  <c r="K63" i="62"/>
  <c r="E63" i="63"/>
  <c r="G63" i="63"/>
  <c r="H63" i="63"/>
  <c r="J63" i="63"/>
  <c r="K63" i="63"/>
  <c r="E63" i="65"/>
  <c r="G63" i="65"/>
  <c r="H63" i="65"/>
  <c r="J63" i="65"/>
  <c r="K63" i="65"/>
  <c r="E63" i="64"/>
  <c r="G63" i="64"/>
  <c r="H63" i="64"/>
  <c r="J63" i="64"/>
  <c r="K63" i="64"/>
  <c r="E63" i="67"/>
  <c r="G63" i="67"/>
  <c r="H63" i="67"/>
  <c r="J63" i="67"/>
  <c r="K63" i="67"/>
  <c r="E63" i="66"/>
  <c r="G63" i="66"/>
  <c r="H63" i="66"/>
  <c r="J63" i="66"/>
  <c r="K63" i="66"/>
  <c r="E63" i="69"/>
  <c r="G63" i="69"/>
  <c r="H63" i="69"/>
  <c r="J63" i="69"/>
  <c r="K63" i="69"/>
  <c r="E63" i="68"/>
  <c r="G63" i="68"/>
  <c r="H63" i="68"/>
  <c r="J63" i="68"/>
  <c r="K63" i="68"/>
  <c r="E63" i="70"/>
  <c r="G63" i="70"/>
  <c r="H63" i="70"/>
  <c r="J63" i="70"/>
  <c r="K63" i="70"/>
  <c r="E63" i="71"/>
  <c r="G63" i="71"/>
  <c r="H63" i="71"/>
  <c r="J63" i="71"/>
  <c r="K63" i="71"/>
  <c r="E63" i="72"/>
  <c r="G63" i="72"/>
  <c r="H63" i="72"/>
  <c r="J63" i="72"/>
  <c r="K63" i="72"/>
  <c r="E63" i="38"/>
  <c r="G63" i="38"/>
  <c r="H63" i="38"/>
  <c r="J63" i="38"/>
  <c r="K63" i="38"/>
  <c r="E59" i="39"/>
  <c r="G59" i="39"/>
  <c r="H59" i="39"/>
  <c r="J59" i="39"/>
  <c r="K59" i="39"/>
  <c r="E59" i="75"/>
  <c r="G59" i="75"/>
  <c r="H59" i="75"/>
  <c r="J59" i="75"/>
  <c r="K59" i="75"/>
  <c r="E59" i="40"/>
  <c r="G59" i="40"/>
  <c r="H59" i="40"/>
  <c r="J59" i="40"/>
  <c r="K59" i="40"/>
  <c r="E59" i="41"/>
  <c r="G59" i="41"/>
  <c r="H59" i="41"/>
  <c r="J59" i="41"/>
  <c r="K59" i="41"/>
  <c r="E59" i="42"/>
  <c r="G59" i="42"/>
  <c r="H59" i="42"/>
  <c r="J59" i="42"/>
  <c r="K59" i="42"/>
  <c r="E59" i="43"/>
  <c r="G59" i="43"/>
  <c r="H59" i="43"/>
  <c r="J59" i="43"/>
  <c r="K59" i="43"/>
  <c r="E59" i="44"/>
  <c r="G59" i="44"/>
  <c r="H59" i="44"/>
  <c r="J59" i="44"/>
  <c r="K59" i="44"/>
  <c r="E59" i="45"/>
  <c r="G59" i="45"/>
  <c r="H59" i="45"/>
  <c r="J59" i="45"/>
  <c r="K59" i="45"/>
  <c r="E59" i="47"/>
  <c r="G59" i="47"/>
  <c r="H59" i="47"/>
  <c r="J59" i="47"/>
  <c r="K59" i="47"/>
  <c r="E59" i="46"/>
  <c r="G59" i="46"/>
  <c r="H59" i="46"/>
  <c r="J59" i="46"/>
  <c r="K59" i="46"/>
  <c r="E59" i="48"/>
  <c r="G59" i="48"/>
  <c r="H59" i="48"/>
  <c r="J59" i="48"/>
  <c r="K59" i="48"/>
  <c r="E59" i="50"/>
  <c r="G59" i="50"/>
  <c r="H59" i="50"/>
  <c r="J59" i="50"/>
  <c r="K59" i="50"/>
  <c r="E59" i="74"/>
  <c r="G59" i="74"/>
  <c r="H59" i="74"/>
  <c r="J59" i="74"/>
  <c r="K59" i="74"/>
  <c r="E59" i="51"/>
  <c r="G59" i="51"/>
  <c r="H59" i="51"/>
  <c r="J59" i="51"/>
  <c r="K59" i="51"/>
  <c r="E59" i="53"/>
  <c r="G59" i="53"/>
  <c r="H59" i="53"/>
  <c r="J59" i="53"/>
  <c r="K59" i="53"/>
  <c r="E59" i="52"/>
  <c r="G59" i="52"/>
  <c r="H59" i="52"/>
  <c r="J59" i="52"/>
  <c r="K59" i="52"/>
  <c r="E59" i="54"/>
  <c r="G59" i="54"/>
  <c r="H59" i="54"/>
  <c r="J59" i="54"/>
  <c r="K59" i="54"/>
  <c r="E59" i="56"/>
  <c r="G59" i="56"/>
  <c r="H59" i="56"/>
  <c r="J59" i="56"/>
  <c r="K59" i="56"/>
  <c r="E59" i="57"/>
  <c r="G59" i="57"/>
  <c r="H59" i="57"/>
  <c r="J59" i="57"/>
  <c r="K59" i="57"/>
  <c r="E59" i="58"/>
  <c r="G59" i="58"/>
  <c r="H59" i="58"/>
  <c r="J59" i="58"/>
  <c r="K59" i="58"/>
  <c r="E59" i="59"/>
  <c r="G59" i="59"/>
  <c r="H59" i="59"/>
  <c r="J59" i="59"/>
  <c r="K59" i="59"/>
  <c r="E59" i="60"/>
  <c r="G59" i="60"/>
  <c r="H59" i="60"/>
  <c r="J59" i="60"/>
  <c r="K59" i="60"/>
  <c r="E59" i="61"/>
  <c r="G59" i="61"/>
  <c r="H59" i="61"/>
  <c r="J59" i="61"/>
  <c r="K59" i="61"/>
  <c r="E59" i="62"/>
  <c r="G59" i="62"/>
  <c r="H59" i="62"/>
  <c r="J59" i="62"/>
  <c r="K59" i="62"/>
  <c r="E59" i="63"/>
  <c r="G59" i="63"/>
  <c r="H59" i="63"/>
  <c r="J59" i="63"/>
  <c r="K59" i="63"/>
  <c r="E59" i="65"/>
  <c r="G59" i="65"/>
  <c r="H59" i="65"/>
  <c r="J59" i="65"/>
  <c r="K59" i="65"/>
  <c r="E59" i="64"/>
  <c r="G59" i="64"/>
  <c r="H59" i="64"/>
  <c r="J59" i="64"/>
  <c r="K59" i="64"/>
  <c r="E59" i="67"/>
  <c r="G59" i="67"/>
  <c r="H59" i="67"/>
  <c r="J59" i="67"/>
  <c r="K59" i="67"/>
  <c r="E59" i="66"/>
  <c r="G59" i="66"/>
  <c r="H59" i="66"/>
  <c r="J59" i="66"/>
  <c r="K59" i="66"/>
  <c r="E59" i="69"/>
  <c r="G59" i="69"/>
  <c r="H59" i="69"/>
  <c r="J59" i="69"/>
  <c r="K59" i="69"/>
  <c r="E59" i="68"/>
  <c r="G59" i="68"/>
  <c r="H59" i="68"/>
  <c r="J59" i="68"/>
  <c r="K59" i="68"/>
  <c r="E59" i="70"/>
  <c r="G59" i="70"/>
  <c r="H59" i="70"/>
  <c r="J59" i="70"/>
  <c r="K59" i="70"/>
  <c r="E59" i="71"/>
  <c r="G59" i="71"/>
  <c r="H59" i="71"/>
  <c r="J59" i="71"/>
  <c r="K59" i="71"/>
  <c r="E59" i="72"/>
  <c r="G59" i="72"/>
  <c r="H59" i="72"/>
  <c r="J59" i="72"/>
  <c r="K59" i="72"/>
  <c r="E59" i="38"/>
  <c r="G59" i="38"/>
  <c r="H59" i="38"/>
  <c r="J59" i="38"/>
  <c r="K59" i="38"/>
  <c r="E56" i="39"/>
  <c r="G56" i="39"/>
  <c r="H56" i="39"/>
  <c r="J56" i="39"/>
  <c r="K56" i="39"/>
  <c r="E56" i="75"/>
  <c r="G56" i="75"/>
  <c r="H56" i="75"/>
  <c r="J56" i="75"/>
  <c r="K56" i="75"/>
  <c r="E56" i="40"/>
  <c r="G56" i="40"/>
  <c r="H56" i="40"/>
  <c r="J56" i="40"/>
  <c r="K56" i="40"/>
  <c r="E56" i="41"/>
  <c r="G56" i="41"/>
  <c r="H56" i="41"/>
  <c r="J56" i="41"/>
  <c r="K56" i="41"/>
  <c r="E56" i="42"/>
  <c r="G56" i="42"/>
  <c r="H56" i="42"/>
  <c r="J56" i="42"/>
  <c r="K56" i="42"/>
  <c r="E56" i="43"/>
  <c r="G56" i="43"/>
  <c r="H56" i="43"/>
  <c r="J56" i="43"/>
  <c r="K56" i="43"/>
  <c r="E56" i="44"/>
  <c r="G56" i="44"/>
  <c r="H56" i="44"/>
  <c r="J56" i="44"/>
  <c r="K56" i="44"/>
  <c r="E56" i="45"/>
  <c r="G56" i="45"/>
  <c r="H56" i="45"/>
  <c r="J56" i="45"/>
  <c r="K56" i="45"/>
  <c r="E56" i="47"/>
  <c r="G56" i="47"/>
  <c r="H56" i="47"/>
  <c r="J56" i="47"/>
  <c r="K56" i="47"/>
  <c r="E56" i="46"/>
  <c r="G56" i="46"/>
  <c r="H56" i="46"/>
  <c r="J56" i="46"/>
  <c r="K56" i="46"/>
  <c r="E56" i="48"/>
  <c r="G56" i="48"/>
  <c r="H56" i="48"/>
  <c r="J56" i="48"/>
  <c r="K56" i="48"/>
  <c r="E56" i="50"/>
  <c r="G56" i="50"/>
  <c r="H56" i="50"/>
  <c r="J56" i="50"/>
  <c r="K56" i="50"/>
  <c r="E56" i="74"/>
  <c r="G56" i="74"/>
  <c r="H56" i="74"/>
  <c r="J56" i="74"/>
  <c r="K56" i="74"/>
  <c r="E56" i="51"/>
  <c r="G56" i="51"/>
  <c r="H56" i="51"/>
  <c r="J56" i="51"/>
  <c r="K56" i="51"/>
  <c r="E56" i="53"/>
  <c r="G56" i="53"/>
  <c r="H56" i="53"/>
  <c r="J56" i="53"/>
  <c r="K56" i="53"/>
  <c r="E56" i="52"/>
  <c r="G56" i="52"/>
  <c r="H56" i="52"/>
  <c r="J56" i="52"/>
  <c r="K56" i="52"/>
  <c r="E56" i="54"/>
  <c r="G56" i="54"/>
  <c r="H56" i="54"/>
  <c r="J56" i="54"/>
  <c r="K56" i="54"/>
  <c r="E56" i="56"/>
  <c r="G56" i="56"/>
  <c r="H56" i="56"/>
  <c r="J56" i="56"/>
  <c r="K56" i="56"/>
  <c r="E56" i="57"/>
  <c r="G56" i="57"/>
  <c r="H56" i="57"/>
  <c r="J56" i="57"/>
  <c r="K56" i="57"/>
  <c r="E56" i="58"/>
  <c r="G56" i="58"/>
  <c r="H56" i="58"/>
  <c r="J56" i="58"/>
  <c r="K56" i="58"/>
  <c r="E56" i="59"/>
  <c r="G56" i="59"/>
  <c r="H56" i="59"/>
  <c r="J56" i="59"/>
  <c r="K56" i="59"/>
  <c r="E56" i="60"/>
  <c r="G56" i="60"/>
  <c r="H56" i="60"/>
  <c r="J56" i="60"/>
  <c r="K56" i="60"/>
  <c r="E56" i="61"/>
  <c r="G56" i="61"/>
  <c r="H56" i="61"/>
  <c r="J56" i="61"/>
  <c r="K56" i="61"/>
  <c r="E56" i="62"/>
  <c r="G56" i="62"/>
  <c r="H56" i="62"/>
  <c r="J56" i="62"/>
  <c r="K56" i="62"/>
  <c r="E56" i="63"/>
  <c r="G56" i="63"/>
  <c r="H56" i="63"/>
  <c r="J56" i="63"/>
  <c r="K56" i="63"/>
  <c r="E56" i="65"/>
  <c r="G56" i="65"/>
  <c r="H56" i="65"/>
  <c r="J56" i="65"/>
  <c r="K56" i="65"/>
  <c r="E56" i="64"/>
  <c r="G56" i="64"/>
  <c r="H56" i="64"/>
  <c r="J56" i="64"/>
  <c r="K56" i="64"/>
  <c r="E56" i="67"/>
  <c r="G56" i="67"/>
  <c r="H56" i="67"/>
  <c r="J56" i="67"/>
  <c r="K56" i="67"/>
  <c r="E56" i="66"/>
  <c r="G56" i="66"/>
  <c r="H56" i="66"/>
  <c r="J56" i="66"/>
  <c r="K56" i="66"/>
  <c r="E56" i="69"/>
  <c r="G56" i="69"/>
  <c r="H56" i="69"/>
  <c r="J56" i="69"/>
  <c r="K56" i="69"/>
  <c r="E56" i="68"/>
  <c r="G56" i="68"/>
  <c r="H56" i="68"/>
  <c r="J56" i="68"/>
  <c r="K56" i="68"/>
  <c r="E56" i="70"/>
  <c r="G56" i="70"/>
  <c r="H56" i="70"/>
  <c r="J56" i="70"/>
  <c r="K56" i="70"/>
  <c r="E56" i="71"/>
  <c r="G56" i="71"/>
  <c r="H56" i="71"/>
  <c r="J56" i="71"/>
  <c r="K56" i="71"/>
  <c r="E56" i="72"/>
  <c r="G56" i="72"/>
  <c r="H56" i="72"/>
  <c r="J56" i="72"/>
  <c r="K56" i="72"/>
  <c r="E56" i="38"/>
  <c r="G56" i="38"/>
  <c r="H56" i="38"/>
  <c r="J56" i="38"/>
  <c r="K56" i="38"/>
  <c r="E52" i="39"/>
  <c r="G52" i="39"/>
  <c r="H52" i="39"/>
  <c r="J52" i="39"/>
  <c r="K52" i="39"/>
  <c r="E52" i="75"/>
  <c r="G52" i="75"/>
  <c r="H52" i="75"/>
  <c r="J52" i="75"/>
  <c r="K52" i="75"/>
  <c r="E52" i="40"/>
  <c r="G52" i="40"/>
  <c r="H52" i="40"/>
  <c r="J52" i="40"/>
  <c r="K52" i="40"/>
  <c r="E52" i="41"/>
  <c r="G52" i="41"/>
  <c r="H52" i="41"/>
  <c r="J52" i="41"/>
  <c r="K52" i="41"/>
  <c r="E52" i="42"/>
  <c r="G52" i="42"/>
  <c r="H52" i="42"/>
  <c r="J52" i="42"/>
  <c r="K52" i="42"/>
  <c r="E52" i="43"/>
  <c r="G52" i="43"/>
  <c r="H52" i="43"/>
  <c r="J52" i="43"/>
  <c r="K52" i="43"/>
  <c r="E52" i="44"/>
  <c r="G52" i="44"/>
  <c r="H52" i="44"/>
  <c r="J52" i="44"/>
  <c r="K52" i="44"/>
  <c r="E52" i="45"/>
  <c r="G52" i="45"/>
  <c r="H52" i="45"/>
  <c r="J52" i="45"/>
  <c r="K52" i="45"/>
  <c r="E52" i="47"/>
  <c r="G52" i="47"/>
  <c r="H52" i="47"/>
  <c r="J52" i="47"/>
  <c r="K52" i="47"/>
  <c r="E52" i="46"/>
  <c r="G52" i="46"/>
  <c r="H52" i="46"/>
  <c r="J52" i="46"/>
  <c r="K52" i="46"/>
  <c r="E52" i="48"/>
  <c r="G52" i="48"/>
  <c r="H52" i="48"/>
  <c r="J52" i="48"/>
  <c r="K52" i="48"/>
  <c r="E52" i="50"/>
  <c r="G52" i="50"/>
  <c r="H52" i="50"/>
  <c r="J52" i="50"/>
  <c r="K52" i="50"/>
  <c r="E52" i="74"/>
  <c r="G52" i="74"/>
  <c r="H52" i="74"/>
  <c r="J52" i="74"/>
  <c r="K52" i="74"/>
  <c r="E52" i="51"/>
  <c r="G52" i="51"/>
  <c r="H52" i="51"/>
  <c r="J52" i="51"/>
  <c r="K52" i="51"/>
  <c r="E52" i="53"/>
  <c r="G52" i="53"/>
  <c r="H52" i="53"/>
  <c r="J52" i="53"/>
  <c r="K52" i="53"/>
  <c r="E52" i="52"/>
  <c r="G52" i="52"/>
  <c r="H52" i="52"/>
  <c r="J52" i="52"/>
  <c r="K52" i="52"/>
  <c r="E52" i="54"/>
  <c r="G52" i="54"/>
  <c r="H52" i="54"/>
  <c r="J52" i="54"/>
  <c r="K52" i="54"/>
  <c r="E52" i="56"/>
  <c r="G52" i="56"/>
  <c r="H52" i="56"/>
  <c r="J52" i="56"/>
  <c r="K52" i="56"/>
  <c r="E52" i="57"/>
  <c r="G52" i="57"/>
  <c r="H52" i="57"/>
  <c r="J52" i="57"/>
  <c r="K52" i="57"/>
  <c r="E52" i="58"/>
  <c r="G52" i="58"/>
  <c r="H52" i="58"/>
  <c r="J52" i="58"/>
  <c r="K52" i="58"/>
  <c r="E52" i="59"/>
  <c r="G52" i="59"/>
  <c r="H52" i="59"/>
  <c r="J52" i="59"/>
  <c r="K52" i="59"/>
  <c r="E52" i="60"/>
  <c r="G52" i="60"/>
  <c r="H52" i="60"/>
  <c r="J52" i="60"/>
  <c r="K52" i="60"/>
  <c r="E52" i="61"/>
  <c r="G52" i="61"/>
  <c r="H52" i="61"/>
  <c r="J52" i="61"/>
  <c r="K52" i="61"/>
  <c r="E52" i="62"/>
  <c r="G52" i="62"/>
  <c r="H52" i="62"/>
  <c r="J52" i="62"/>
  <c r="K52" i="62"/>
  <c r="E52" i="63"/>
  <c r="G52" i="63"/>
  <c r="H52" i="63"/>
  <c r="J52" i="63"/>
  <c r="K52" i="63"/>
  <c r="E52" i="65"/>
  <c r="G52" i="65"/>
  <c r="H52" i="65"/>
  <c r="J52" i="65"/>
  <c r="K52" i="65"/>
  <c r="E52" i="64"/>
  <c r="G52" i="64"/>
  <c r="H52" i="64"/>
  <c r="J52" i="64"/>
  <c r="K52" i="64"/>
  <c r="E52" i="67"/>
  <c r="G52" i="67"/>
  <c r="H52" i="67"/>
  <c r="J52" i="67"/>
  <c r="K52" i="67"/>
  <c r="E52" i="66"/>
  <c r="G52" i="66"/>
  <c r="H52" i="66"/>
  <c r="J52" i="66"/>
  <c r="K52" i="66"/>
  <c r="E52" i="69"/>
  <c r="G52" i="69"/>
  <c r="H52" i="69"/>
  <c r="J52" i="69"/>
  <c r="K52" i="69"/>
  <c r="E52" i="68"/>
  <c r="G52" i="68"/>
  <c r="H52" i="68"/>
  <c r="J52" i="68"/>
  <c r="K52" i="68"/>
  <c r="E52" i="70"/>
  <c r="G52" i="70"/>
  <c r="H52" i="70"/>
  <c r="J52" i="70"/>
  <c r="K52" i="70"/>
  <c r="E52" i="71"/>
  <c r="G52" i="71"/>
  <c r="H52" i="71"/>
  <c r="J52" i="71"/>
  <c r="K52" i="71"/>
  <c r="E52" i="72"/>
  <c r="G52" i="72"/>
  <c r="H52" i="72"/>
  <c r="J52" i="72"/>
  <c r="K52" i="72"/>
  <c r="E52" i="38"/>
  <c r="G52" i="38"/>
  <c r="H52" i="38"/>
  <c r="J52" i="38"/>
  <c r="K52" i="38"/>
  <c r="E43" i="39"/>
  <c r="G43" i="39"/>
  <c r="H43" i="39"/>
  <c r="J43" i="39"/>
  <c r="K43" i="39"/>
  <c r="E43" i="75"/>
  <c r="G43" i="75"/>
  <c r="H43" i="75"/>
  <c r="J43" i="75"/>
  <c r="K43" i="75"/>
  <c r="E43" i="40"/>
  <c r="G43" i="40"/>
  <c r="H43" i="40"/>
  <c r="J43" i="40"/>
  <c r="K43" i="40"/>
  <c r="E43" i="41"/>
  <c r="G43" i="41"/>
  <c r="H43" i="41"/>
  <c r="J43" i="41"/>
  <c r="K43" i="41"/>
  <c r="E43" i="42"/>
  <c r="G43" i="42"/>
  <c r="H43" i="42"/>
  <c r="J43" i="42"/>
  <c r="K43" i="42"/>
  <c r="E43" i="43"/>
  <c r="G43" i="43"/>
  <c r="H43" i="43"/>
  <c r="J43" i="43"/>
  <c r="K43" i="43"/>
  <c r="E43" i="44"/>
  <c r="G43" i="44"/>
  <c r="H43" i="44"/>
  <c r="J43" i="44"/>
  <c r="K43" i="44"/>
  <c r="E43" i="45"/>
  <c r="G43" i="45"/>
  <c r="H43" i="45"/>
  <c r="J43" i="45"/>
  <c r="K43" i="45"/>
  <c r="E43" i="47"/>
  <c r="G43" i="47"/>
  <c r="H43" i="47"/>
  <c r="J43" i="47"/>
  <c r="K43" i="47"/>
  <c r="E43" i="46"/>
  <c r="G43" i="46"/>
  <c r="H43" i="46"/>
  <c r="J43" i="46"/>
  <c r="K43" i="46"/>
  <c r="E43" i="48"/>
  <c r="G43" i="48"/>
  <c r="H43" i="48"/>
  <c r="J43" i="48"/>
  <c r="K43" i="48"/>
  <c r="E43" i="50"/>
  <c r="G43" i="50"/>
  <c r="H43" i="50"/>
  <c r="J43" i="50"/>
  <c r="K43" i="50"/>
  <c r="E43" i="74"/>
  <c r="G43" i="74"/>
  <c r="H43" i="74"/>
  <c r="J43" i="74"/>
  <c r="K43" i="74"/>
  <c r="E43" i="51"/>
  <c r="G43" i="51"/>
  <c r="H43" i="51"/>
  <c r="J43" i="51"/>
  <c r="K43" i="51"/>
  <c r="E43" i="53"/>
  <c r="G43" i="53"/>
  <c r="H43" i="53"/>
  <c r="J43" i="53"/>
  <c r="K43" i="53"/>
  <c r="E43" i="52"/>
  <c r="G43" i="52"/>
  <c r="H43" i="52"/>
  <c r="J43" i="52"/>
  <c r="K43" i="52"/>
  <c r="E43" i="54"/>
  <c r="G43" i="54"/>
  <c r="H43" i="54"/>
  <c r="J43" i="54"/>
  <c r="K43" i="54"/>
  <c r="E43" i="56"/>
  <c r="G43" i="56"/>
  <c r="H43" i="56"/>
  <c r="J43" i="56"/>
  <c r="K43" i="56"/>
  <c r="E43" i="57"/>
  <c r="G43" i="57"/>
  <c r="H43" i="57"/>
  <c r="J43" i="57"/>
  <c r="K43" i="57"/>
  <c r="E43" i="58"/>
  <c r="G43" i="58"/>
  <c r="H43" i="58"/>
  <c r="J43" i="58"/>
  <c r="K43" i="58"/>
  <c r="E43" i="59"/>
  <c r="G43" i="59"/>
  <c r="H43" i="59"/>
  <c r="J43" i="59"/>
  <c r="K43" i="59"/>
  <c r="E43" i="60"/>
  <c r="G43" i="60"/>
  <c r="H43" i="60"/>
  <c r="J43" i="60"/>
  <c r="K43" i="60"/>
  <c r="E43" i="61"/>
  <c r="G43" i="61"/>
  <c r="H43" i="61"/>
  <c r="J43" i="61"/>
  <c r="K43" i="61"/>
  <c r="E43" i="62"/>
  <c r="G43" i="62"/>
  <c r="H43" i="62"/>
  <c r="J43" i="62"/>
  <c r="K43" i="62"/>
  <c r="E43" i="63"/>
  <c r="G43" i="63"/>
  <c r="H43" i="63"/>
  <c r="J43" i="63"/>
  <c r="K43" i="63"/>
  <c r="E43" i="65"/>
  <c r="G43" i="65"/>
  <c r="H43" i="65"/>
  <c r="J43" i="65"/>
  <c r="K43" i="65"/>
  <c r="E43" i="64"/>
  <c r="G43" i="64"/>
  <c r="H43" i="64"/>
  <c r="J43" i="64"/>
  <c r="K43" i="64"/>
  <c r="E43" i="67"/>
  <c r="G43" i="67"/>
  <c r="H43" i="67"/>
  <c r="J43" i="67"/>
  <c r="K43" i="67"/>
  <c r="E43" i="66"/>
  <c r="G43" i="66"/>
  <c r="H43" i="66"/>
  <c r="J43" i="66"/>
  <c r="K43" i="66"/>
  <c r="E43" i="69"/>
  <c r="G43" i="69"/>
  <c r="H43" i="69"/>
  <c r="J43" i="69"/>
  <c r="K43" i="69"/>
  <c r="E43" i="68"/>
  <c r="G43" i="68"/>
  <c r="H43" i="68"/>
  <c r="J43" i="68"/>
  <c r="K43" i="68"/>
  <c r="E43" i="70"/>
  <c r="G43" i="70"/>
  <c r="H43" i="70"/>
  <c r="J43" i="70"/>
  <c r="K43" i="70"/>
  <c r="E43" i="71"/>
  <c r="G43" i="71"/>
  <c r="H43" i="71"/>
  <c r="J43" i="71"/>
  <c r="K43" i="71"/>
  <c r="E43" i="72"/>
  <c r="G43" i="72"/>
  <c r="H43" i="72"/>
  <c r="J43" i="72"/>
  <c r="K43" i="72"/>
  <c r="G43" i="38"/>
  <c r="H43" i="38"/>
  <c r="J43" i="38"/>
  <c r="K43" i="38"/>
  <c r="E40" i="39"/>
  <c r="G40" i="39"/>
  <c r="H40" i="39"/>
  <c r="J40" i="39"/>
  <c r="K40" i="39"/>
  <c r="E40" i="75"/>
  <c r="G40" i="75"/>
  <c r="H40" i="75"/>
  <c r="J40" i="75"/>
  <c r="K40" i="75"/>
  <c r="E40" i="40"/>
  <c r="G40" i="40"/>
  <c r="H40" i="40"/>
  <c r="J40" i="40"/>
  <c r="K40" i="40"/>
  <c r="E40" i="41"/>
  <c r="G40" i="41"/>
  <c r="H40" i="41"/>
  <c r="J40" i="41"/>
  <c r="K40" i="41"/>
  <c r="E40" i="42"/>
  <c r="G40" i="42"/>
  <c r="H40" i="42"/>
  <c r="J40" i="42"/>
  <c r="K40" i="42"/>
  <c r="E40" i="43"/>
  <c r="G40" i="43"/>
  <c r="H40" i="43"/>
  <c r="J40" i="43"/>
  <c r="K40" i="43"/>
  <c r="E40" i="44"/>
  <c r="G40" i="44"/>
  <c r="H40" i="44"/>
  <c r="J40" i="44"/>
  <c r="K40" i="44"/>
  <c r="E40" i="45"/>
  <c r="G40" i="45"/>
  <c r="H40" i="45"/>
  <c r="J40" i="45"/>
  <c r="K40" i="45"/>
  <c r="E40" i="47"/>
  <c r="G40" i="47"/>
  <c r="H40" i="47"/>
  <c r="J40" i="47"/>
  <c r="K40" i="47"/>
  <c r="E40" i="46"/>
  <c r="G40" i="46"/>
  <c r="H40" i="46"/>
  <c r="J40" i="46"/>
  <c r="K40" i="46"/>
  <c r="E40" i="48"/>
  <c r="G40" i="48"/>
  <c r="H40" i="48"/>
  <c r="J40" i="48"/>
  <c r="K40" i="48"/>
  <c r="E40" i="50"/>
  <c r="G40" i="50"/>
  <c r="H40" i="50"/>
  <c r="J40" i="50"/>
  <c r="K40" i="50"/>
  <c r="E40" i="74"/>
  <c r="G40" i="74"/>
  <c r="H40" i="74"/>
  <c r="J40" i="74"/>
  <c r="K40" i="74"/>
  <c r="E40" i="51"/>
  <c r="G40" i="51"/>
  <c r="H40" i="51"/>
  <c r="J40" i="51"/>
  <c r="K40" i="51"/>
  <c r="E40" i="53"/>
  <c r="G40" i="53"/>
  <c r="H40" i="53"/>
  <c r="J40" i="53"/>
  <c r="K40" i="53"/>
  <c r="E40" i="52"/>
  <c r="G40" i="52"/>
  <c r="H40" i="52"/>
  <c r="J40" i="52"/>
  <c r="K40" i="52"/>
  <c r="E40" i="54"/>
  <c r="G40" i="54"/>
  <c r="H40" i="54"/>
  <c r="J40" i="54"/>
  <c r="K40" i="54"/>
  <c r="E40" i="56"/>
  <c r="G40" i="56"/>
  <c r="H40" i="56"/>
  <c r="J40" i="56"/>
  <c r="K40" i="56"/>
  <c r="E40" i="57"/>
  <c r="G40" i="57"/>
  <c r="H40" i="57"/>
  <c r="J40" i="57"/>
  <c r="K40" i="57"/>
  <c r="E40" i="58"/>
  <c r="G40" i="58"/>
  <c r="H40" i="58"/>
  <c r="J40" i="58"/>
  <c r="K40" i="58"/>
  <c r="E40" i="59"/>
  <c r="G40" i="59"/>
  <c r="H40" i="59"/>
  <c r="J40" i="59"/>
  <c r="K40" i="59"/>
  <c r="E40" i="60"/>
  <c r="G40" i="60"/>
  <c r="H40" i="60"/>
  <c r="J40" i="60"/>
  <c r="K40" i="60"/>
  <c r="E40" i="61"/>
  <c r="G40" i="61"/>
  <c r="H40" i="61"/>
  <c r="J40" i="61"/>
  <c r="K40" i="61"/>
  <c r="E40" i="62"/>
  <c r="G40" i="62"/>
  <c r="H40" i="62"/>
  <c r="J40" i="62"/>
  <c r="K40" i="62"/>
  <c r="E40" i="63"/>
  <c r="G40" i="63"/>
  <c r="H40" i="63"/>
  <c r="J40" i="63"/>
  <c r="K40" i="63"/>
  <c r="E40" i="65"/>
  <c r="G40" i="65"/>
  <c r="H40" i="65"/>
  <c r="J40" i="65"/>
  <c r="K40" i="65"/>
  <c r="E40" i="64"/>
  <c r="G40" i="64"/>
  <c r="H40" i="64"/>
  <c r="J40" i="64"/>
  <c r="K40" i="64"/>
  <c r="E40" i="67"/>
  <c r="G40" i="67"/>
  <c r="H40" i="67"/>
  <c r="J40" i="67"/>
  <c r="K40" i="67"/>
  <c r="E40" i="66"/>
  <c r="G40" i="66"/>
  <c r="H40" i="66"/>
  <c r="J40" i="66"/>
  <c r="K40" i="66"/>
  <c r="E40" i="69"/>
  <c r="G40" i="69"/>
  <c r="H40" i="69"/>
  <c r="J40" i="69"/>
  <c r="K40" i="69"/>
  <c r="E40" i="68"/>
  <c r="G40" i="68"/>
  <c r="H40" i="68"/>
  <c r="J40" i="68"/>
  <c r="K40" i="68"/>
  <c r="E40" i="70"/>
  <c r="G40" i="70"/>
  <c r="H40" i="70"/>
  <c r="J40" i="70"/>
  <c r="K40" i="70"/>
  <c r="E40" i="71"/>
  <c r="G40" i="71"/>
  <c r="H40" i="71"/>
  <c r="J40" i="71"/>
  <c r="K40" i="71"/>
  <c r="E40" i="72"/>
  <c r="G40" i="72"/>
  <c r="H40" i="72"/>
  <c r="J40" i="72"/>
  <c r="K40" i="72"/>
  <c r="E40" i="38"/>
  <c r="G40" i="38"/>
  <c r="H40" i="38"/>
  <c r="J40" i="38"/>
  <c r="K40" i="38"/>
  <c r="E38" i="39"/>
  <c r="G38" i="39"/>
  <c r="H38" i="39"/>
  <c r="J38" i="39"/>
  <c r="K38" i="39"/>
  <c r="E38" i="75"/>
  <c r="G38" i="75"/>
  <c r="H38" i="75"/>
  <c r="J38" i="75"/>
  <c r="K38" i="75"/>
  <c r="E38" i="40"/>
  <c r="G38" i="40"/>
  <c r="H38" i="40"/>
  <c r="J38" i="40"/>
  <c r="K38" i="40"/>
  <c r="E38" i="41"/>
  <c r="G38" i="41"/>
  <c r="H38" i="41"/>
  <c r="J38" i="41"/>
  <c r="K38" i="41"/>
  <c r="E38" i="42"/>
  <c r="G38" i="42"/>
  <c r="H38" i="42"/>
  <c r="J38" i="42"/>
  <c r="K38" i="42"/>
  <c r="E38" i="43"/>
  <c r="G38" i="43"/>
  <c r="H38" i="43"/>
  <c r="J38" i="43"/>
  <c r="K38" i="43"/>
  <c r="E38" i="44"/>
  <c r="G38" i="44"/>
  <c r="H38" i="44"/>
  <c r="J38" i="44"/>
  <c r="K38" i="44"/>
  <c r="E38" i="45"/>
  <c r="G38" i="45"/>
  <c r="H38" i="45"/>
  <c r="J38" i="45"/>
  <c r="K38" i="45"/>
  <c r="E38" i="47"/>
  <c r="G38" i="47"/>
  <c r="H38" i="47"/>
  <c r="J38" i="47"/>
  <c r="K38" i="47"/>
  <c r="E38" i="46"/>
  <c r="G38" i="46"/>
  <c r="H38" i="46"/>
  <c r="J38" i="46"/>
  <c r="K38" i="46"/>
  <c r="E38" i="48"/>
  <c r="G38" i="48"/>
  <c r="H38" i="48"/>
  <c r="J38" i="48"/>
  <c r="K38" i="48"/>
  <c r="E38" i="50"/>
  <c r="G38" i="50"/>
  <c r="H38" i="50"/>
  <c r="J38" i="50"/>
  <c r="K38" i="50"/>
  <c r="E38" i="74"/>
  <c r="G38" i="74"/>
  <c r="H38" i="74"/>
  <c r="J38" i="74"/>
  <c r="K38" i="74"/>
  <c r="E38" i="51"/>
  <c r="G38" i="51"/>
  <c r="H38" i="51"/>
  <c r="J38" i="51"/>
  <c r="K38" i="51"/>
  <c r="E38" i="53"/>
  <c r="G38" i="53"/>
  <c r="H38" i="53"/>
  <c r="J38" i="53"/>
  <c r="K38" i="53"/>
  <c r="E38" i="52"/>
  <c r="G38" i="52"/>
  <c r="H38" i="52"/>
  <c r="J38" i="52"/>
  <c r="K38" i="52"/>
  <c r="E38" i="54"/>
  <c r="G38" i="54"/>
  <c r="H38" i="54"/>
  <c r="J38" i="54"/>
  <c r="K38" i="54"/>
  <c r="E38" i="56"/>
  <c r="G38" i="56"/>
  <c r="H38" i="56"/>
  <c r="J38" i="56"/>
  <c r="K38" i="56"/>
  <c r="E38" i="57"/>
  <c r="G38" i="57"/>
  <c r="H38" i="57"/>
  <c r="J38" i="57"/>
  <c r="K38" i="57"/>
  <c r="E38" i="58"/>
  <c r="G38" i="58"/>
  <c r="H38" i="58"/>
  <c r="J38" i="58"/>
  <c r="K38" i="58"/>
  <c r="E38" i="59"/>
  <c r="G38" i="59"/>
  <c r="H38" i="59"/>
  <c r="J38" i="59"/>
  <c r="K38" i="59"/>
  <c r="E38" i="60"/>
  <c r="G38" i="60"/>
  <c r="H38" i="60"/>
  <c r="J38" i="60"/>
  <c r="K38" i="60"/>
  <c r="E38" i="61"/>
  <c r="G38" i="61"/>
  <c r="H38" i="61"/>
  <c r="J38" i="61"/>
  <c r="K38" i="61"/>
  <c r="E38" i="62"/>
  <c r="G38" i="62"/>
  <c r="H38" i="62"/>
  <c r="J38" i="62"/>
  <c r="K38" i="62"/>
  <c r="E38" i="63"/>
  <c r="G38" i="63"/>
  <c r="H38" i="63"/>
  <c r="J38" i="63"/>
  <c r="K38" i="63"/>
  <c r="E38" i="65"/>
  <c r="G38" i="65"/>
  <c r="H38" i="65"/>
  <c r="J38" i="65"/>
  <c r="K38" i="65"/>
  <c r="E38" i="64"/>
  <c r="G38" i="64"/>
  <c r="H38" i="64"/>
  <c r="J38" i="64"/>
  <c r="K38" i="64"/>
  <c r="E38" i="67"/>
  <c r="G38" i="67"/>
  <c r="H38" i="67"/>
  <c r="J38" i="67"/>
  <c r="K38" i="67"/>
  <c r="E38" i="66"/>
  <c r="G38" i="66"/>
  <c r="H38" i="66"/>
  <c r="J38" i="66"/>
  <c r="K38" i="66"/>
  <c r="E38" i="69"/>
  <c r="G38" i="69"/>
  <c r="H38" i="69"/>
  <c r="J38" i="69"/>
  <c r="K38" i="69"/>
  <c r="E38" i="68"/>
  <c r="G38" i="68"/>
  <c r="H38" i="68"/>
  <c r="J38" i="68"/>
  <c r="K38" i="68"/>
  <c r="E38" i="70"/>
  <c r="G38" i="70"/>
  <c r="H38" i="70"/>
  <c r="J38" i="70"/>
  <c r="K38" i="70"/>
  <c r="E38" i="71"/>
  <c r="G38" i="71"/>
  <c r="H38" i="71"/>
  <c r="J38" i="71"/>
  <c r="K38" i="71"/>
  <c r="E38" i="72"/>
  <c r="G38" i="72"/>
  <c r="H38" i="72"/>
  <c r="J38" i="72"/>
  <c r="K38" i="72"/>
  <c r="E38" i="38"/>
  <c r="G38" i="38"/>
  <c r="H38" i="38"/>
  <c r="J38" i="38"/>
  <c r="K38" i="38"/>
  <c r="E35" i="39"/>
  <c r="G35" i="39"/>
  <c r="H35" i="39"/>
  <c r="J35" i="39"/>
  <c r="K35" i="39"/>
  <c r="E35" i="75"/>
  <c r="G35" i="75"/>
  <c r="H35" i="75"/>
  <c r="J35" i="75"/>
  <c r="K35" i="75"/>
  <c r="E35" i="40"/>
  <c r="G35" i="40"/>
  <c r="H35" i="40"/>
  <c r="J35" i="40"/>
  <c r="K35" i="40"/>
  <c r="E35" i="41"/>
  <c r="G35" i="41"/>
  <c r="H35" i="41"/>
  <c r="J35" i="41"/>
  <c r="K35" i="41"/>
  <c r="E35" i="42"/>
  <c r="G35" i="42"/>
  <c r="H35" i="42"/>
  <c r="J35" i="42"/>
  <c r="K35" i="42"/>
  <c r="E35" i="43"/>
  <c r="G35" i="43"/>
  <c r="H35" i="43"/>
  <c r="J35" i="43"/>
  <c r="K35" i="43"/>
  <c r="E35" i="44"/>
  <c r="G35" i="44"/>
  <c r="H35" i="44"/>
  <c r="J35" i="44"/>
  <c r="K35" i="44"/>
  <c r="E35" i="45"/>
  <c r="G35" i="45"/>
  <c r="H35" i="45"/>
  <c r="J35" i="45"/>
  <c r="K35" i="45"/>
  <c r="E35" i="47"/>
  <c r="G35" i="47"/>
  <c r="H35" i="47"/>
  <c r="J35" i="47"/>
  <c r="K35" i="47"/>
  <c r="E35" i="46"/>
  <c r="G35" i="46"/>
  <c r="H35" i="46"/>
  <c r="J35" i="46"/>
  <c r="K35" i="46"/>
  <c r="E35" i="48"/>
  <c r="G35" i="48"/>
  <c r="H35" i="48"/>
  <c r="J35" i="48"/>
  <c r="K35" i="48"/>
  <c r="E35" i="50"/>
  <c r="G35" i="50"/>
  <c r="H35" i="50"/>
  <c r="J35" i="50"/>
  <c r="K35" i="50"/>
  <c r="E35" i="74"/>
  <c r="G35" i="74"/>
  <c r="H35" i="74"/>
  <c r="J35" i="74"/>
  <c r="K35" i="74"/>
  <c r="E35" i="51"/>
  <c r="G35" i="51"/>
  <c r="H35" i="51"/>
  <c r="J35" i="51"/>
  <c r="K35" i="51"/>
  <c r="E35" i="53"/>
  <c r="G35" i="53"/>
  <c r="H35" i="53"/>
  <c r="J35" i="53"/>
  <c r="K35" i="53"/>
  <c r="E35" i="52"/>
  <c r="G35" i="52"/>
  <c r="H35" i="52"/>
  <c r="J35" i="52"/>
  <c r="K35" i="52"/>
  <c r="E35" i="54"/>
  <c r="G35" i="54"/>
  <c r="H35" i="54"/>
  <c r="J35" i="54"/>
  <c r="K35" i="54"/>
  <c r="E35" i="56"/>
  <c r="G35" i="56"/>
  <c r="H35" i="56"/>
  <c r="J35" i="56"/>
  <c r="K35" i="56"/>
  <c r="E35" i="57"/>
  <c r="G35" i="57"/>
  <c r="H35" i="57"/>
  <c r="J35" i="57"/>
  <c r="K35" i="57"/>
  <c r="E35" i="58"/>
  <c r="G35" i="58"/>
  <c r="H35" i="58"/>
  <c r="J35" i="58"/>
  <c r="K35" i="58"/>
  <c r="E35" i="59"/>
  <c r="G35" i="59"/>
  <c r="H35" i="59"/>
  <c r="J35" i="59"/>
  <c r="K35" i="59"/>
  <c r="E35" i="60"/>
  <c r="G35" i="60"/>
  <c r="H35" i="60"/>
  <c r="J35" i="60"/>
  <c r="K35" i="60"/>
  <c r="E35" i="61"/>
  <c r="G35" i="61"/>
  <c r="H35" i="61"/>
  <c r="J35" i="61"/>
  <c r="K35" i="61"/>
  <c r="E35" i="62"/>
  <c r="G35" i="62"/>
  <c r="H35" i="62"/>
  <c r="J35" i="62"/>
  <c r="K35" i="62"/>
  <c r="E35" i="63"/>
  <c r="G35" i="63"/>
  <c r="H35" i="63"/>
  <c r="J35" i="63"/>
  <c r="K35" i="63"/>
  <c r="E35" i="65"/>
  <c r="G35" i="65"/>
  <c r="H35" i="65"/>
  <c r="J35" i="65"/>
  <c r="K35" i="65"/>
  <c r="E35" i="64"/>
  <c r="G35" i="64"/>
  <c r="H35" i="64"/>
  <c r="J35" i="64"/>
  <c r="K35" i="64"/>
  <c r="E35" i="67"/>
  <c r="G35" i="67"/>
  <c r="H35" i="67"/>
  <c r="J35" i="67"/>
  <c r="K35" i="67"/>
  <c r="E35" i="66"/>
  <c r="G35" i="66"/>
  <c r="H35" i="66"/>
  <c r="J35" i="66"/>
  <c r="K35" i="66"/>
  <c r="E35" i="69"/>
  <c r="G35" i="69"/>
  <c r="H35" i="69"/>
  <c r="J35" i="69"/>
  <c r="K35" i="69"/>
  <c r="E35" i="68"/>
  <c r="G35" i="68"/>
  <c r="H35" i="68"/>
  <c r="J35" i="68"/>
  <c r="K35" i="68"/>
  <c r="E35" i="70"/>
  <c r="G35" i="70"/>
  <c r="H35" i="70"/>
  <c r="J35" i="70"/>
  <c r="K35" i="70"/>
  <c r="E35" i="71"/>
  <c r="G35" i="71"/>
  <c r="H35" i="71"/>
  <c r="J35" i="71"/>
  <c r="K35" i="71"/>
  <c r="E35" i="72"/>
  <c r="G35" i="72"/>
  <c r="H35" i="72"/>
  <c r="J35" i="72"/>
  <c r="K35" i="72"/>
  <c r="E35" i="38"/>
  <c r="G35" i="38"/>
  <c r="H35" i="38"/>
  <c r="J35" i="38"/>
  <c r="K35" i="38"/>
  <c r="E29" i="39"/>
  <c r="G29" i="39"/>
  <c r="H29" i="39"/>
  <c r="J29" i="39"/>
  <c r="K29" i="39"/>
  <c r="E29" i="75"/>
  <c r="G29" i="75"/>
  <c r="H29" i="75"/>
  <c r="J29" i="75"/>
  <c r="K29" i="75"/>
  <c r="E29" i="40"/>
  <c r="G29" i="40"/>
  <c r="H29" i="40"/>
  <c r="J29" i="40"/>
  <c r="K29" i="40"/>
  <c r="E29" i="41"/>
  <c r="G29" i="41"/>
  <c r="H29" i="41"/>
  <c r="J29" i="41"/>
  <c r="K29" i="41"/>
  <c r="E29" i="42"/>
  <c r="G29" i="42"/>
  <c r="H29" i="42"/>
  <c r="J29" i="42"/>
  <c r="K29" i="42"/>
  <c r="E29" i="43"/>
  <c r="G29" i="43"/>
  <c r="H29" i="43"/>
  <c r="J29" i="43"/>
  <c r="K29" i="43"/>
  <c r="E29" i="44"/>
  <c r="G29" i="44"/>
  <c r="H29" i="44"/>
  <c r="J29" i="44"/>
  <c r="K29" i="44"/>
  <c r="E29" i="45"/>
  <c r="G29" i="45"/>
  <c r="H29" i="45"/>
  <c r="J29" i="45"/>
  <c r="K29" i="45"/>
  <c r="E29" i="47"/>
  <c r="G29" i="47"/>
  <c r="H29" i="47"/>
  <c r="J29" i="47"/>
  <c r="K29" i="47"/>
  <c r="E29" i="46"/>
  <c r="G29" i="46"/>
  <c r="H29" i="46"/>
  <c r="J29" i="46"/>
  <c r="K29" i="46"/>
  <c r="E29" i="48"/>
  <c r="G29" i="48"/>
  <c r="H29" i="48"/>
  <c r="J29" i="48"/>
  <c r="K29" i="48"/>
  <c r="E29" i="50"/>
  <c r="G29" i="50"/>
  <c r="H29" i="50"/>
  <c r="J29" i="50"/>
  <c r="K29" i="50"/>
  <c r="E29" i="74"/>
  <c r="G29" i="74"/>
  <c r="H29" i="74"/>
  <c r="J29" i="74"/>
  <c r="K29" i="74"/>
  <c r="E29" i="51"/>
  <c r="G29" i="51"/>
  <c r="H29" i="51"/>
  <c r="J29" i="51"/>
  <c r="K29" i="51"/>
  <c r="E29" i="53"/>
  <c r="G29" i="53"/>
  <c r="H29" i="53"/>
  <c r="J29" i="53"/>
  <c r="K29" i="53"/>
  <c r="E29" i="52"/>
  <c r="G29" i="52"/>
  <c r="H29" i="52"/>
  <c r="J29" i="52"/>
  <c r="K29" i="52"/>
  <c r="E29" i="54"/>
  <c r="G29" i="54"/>
  <c r="H29" i="54"/>
  <c r="J29" i="54"/>
  <c r="K29" i="54"/>
  <c r="E29" i="56"/>
  <c r="G29" i="56"/>
  <c r="H29" i="56"/>
  <c r="J29" i="56"/>
  <c r="K29" i="56"/>
  <c r="E29" i="57"/>
  <c r="G29" i="57"/>
  <c r="H29" i="57"/>
  <c r="J29" i="57"/>
  <c r="K29" i="57"/>
  <c r="E29" i="58"/>
  <c r="G29" i="58"/>
  <c r="H29" i="58"/>
  <c r="J29" i="58"/>
  <c r="K29" i="58"/>
  <c r="E29" i="59"/>
  <c r="G29" i="59"/>
  <c r="H29" i="59"/>
  <c r="J29" i="59"/>
  <c r="K29" i="59"/>
  <c r="E29" i="60"/>
  <c r="G29" i="60"/>
  <c r="H29" i="60"/>
  <c r="J29" i="60"/>
  <c r="K29" i="60"/>
  <c r="E29" i="61"/>
  <c r="G29" i="61"/>
  <c r="H29" i="61"/>
  <c r="J29" i="61"/>
  <c r="K29" i="61"/>
  <c r="E29" i="62"/>
  <c r="G29" i="62"/>
  <c r="H29" i="62"/>
  <c r="J29" i="62"/>
  <c r="K29" i="62"/>
  <c r="E29" i="63"/>
  <c r="G29" i="63"/>
  <c r="H29" i="63"/>
  <c r="J29" i="63"/>
  <c r="K29" i="63"/>
  <c r="E29" i="65"/>
  <c r="G29" i="65"/>
  <c r="H29" i="65"/>
  <c r="J29" i="65"/>
  <c r="K29" i="65"/>
  <c r="E29" i="64"/>
  <c r="G29" i="64"/>
  <c r="H29" i="64"/>
  <c r="J29" i="64"/>
  <c r="K29" i="64"/>
  <c r="E29" i="67"/>
  <c r="G29" i="67"/>
  <c r="H29" i="67"/>
  <c r="J29" i="67"/>
  <c r="K29" i="67"/>
  <c r="E29" i="66"/>
  <c r="G29" i="66"/>
  <c r="H29" i="66"/>
  <c r="J29" i="66"/>
  <c r="K29" i="66"/>
  <c r="E29" i="69"/>
  <c r="G29" i="69"/>
  <c r="H29" i="69"/>
  <c r="J29" i="69"/>
  <c r="K29" i="69"/>
  <c r="E29" i="68"/>
  <c r="G29" i="68"/>
  <c r="H29" i="68"/>
  <c r="J29" i="68"/>
  <c r="K29" i="68"/>
  <c r="E29" i="70"/>
  <c r="G29" i="70"/>
  <c r="H29" i="70"/>
  <c r="J29" i="70"/>
  <c r="K29" i="70"/>
  <c r="E29" i="71"/>
  <c r="G29" i="71"/>
  <c r="H29" i="71"/>
  <c r="J29" i="71"/>
  <c r="K29" i="71"/>
  <c r="E29" i="72"/>
  <c r="G29" i="72"/>
  <c r="H29" i="72"/>
  <c r="J29" i="72"/>
  <c r="K29" i="72"/>
  <c r="E29" i="38"/>
  <c r="G29" i="38"/>
  <c r="H29" i="38"/>
  <c r="J29" i="38"/>
  <c r="K29" i="38"/>
  <c r="E27" i="39"/>
  <c r="G27" i="39"/>
  <c r="H27" i="39"/>
  <c r="J27" i="39"/>
  <c r="K27" i="39"/>
  <c r="E27" i="75"/>
  <c r="G27" i="75"/>
  <c r="H27" i="75"/>
  <c r="J27" i="75"/>
  <c r="K27" i="75"/>
  <c r="E27" i="40"/>
  <c r="G27" i="40"/>
  <c r="H27" i="40"/>
  <c r="J27" i="40"/>
  <c r="K27" i="40"/>
  <c r="E27" i="41"/>
  <c r="G27" i="41"/>
  <c r="H27" i="41"/>
  <c r="J27" i="41"/>
  <c r="K27" i="41"/>
  <c r="E27" i="42"/>
  <c r="G27" i="42"/>
  <c r="H27" i="42"/>
  <c r="J27" i="42"/>
  <c r="K27" i="42"/>
  <c r="E27" i="43"/>
  <c r="G27" i="43"/>
  <c r="H27" i="43"/>
  <c r="J27" i="43"/>
  <c r="K27" i="43"/>
  <c r="E27" i="44"/>
  <c r="G27" i="44"/>
  <c r="H27" i="44"/>
  <c r="J27" i="44"/>
  <c r="K27" i="44"/>
  <c r="E27" i="45"/>
  <c r="G27" i="45"/>
  <c r="H27" i="45"/>
  <c r="J27" i="45"/>
  <c r="K27" i="45"/>
  <c r="E27" i="47"/>
  <c r="G27" i="47"/>
  <c r="H27" i="47"/>
  <c r="J27" i="47"/>
  <c r="K27" i="47"/>
  <c r="E27" i="46"/>
  <c r="G27" i="46"/>
  <c r="H27" i="46"/>
  <c r="J27" i="46"/>
  <c r="K27" i="46"/>
  <c r="E27" i="48"/>
  <c r="G27" i="48"/>
  <c r="H27" i="48"/>
  <c r="J27" i="48"/>
  <c r="K27" i="48"/>
  <c r="E27" i="50"/>
  <c r="G27" i="50"/>
  <c r="H27" i="50"/>
  <c r="J27" i="50"/>
  <c r="K27" i="50"/>
  <c r="E27" i="74"/>
  <c r="G27" i="74"/>
  <c r="H27" i="74"/>
  <c r="J27" i="74"/>
  <c r="K27" i="74"/>
  <c r="E27" i="51"/>
  <c r="G27" i="51"/>
  <c r="H27" i="51"/>
  <c r="J27" i="51"/>
  <c r="K27" i="51"/>
  <c r="E27" i="53"/>
  <c r="G27" i="53"/>
  <c r="H27" i="53"/>
  <c r="J27" i="53"/>
  <c r="K27" i="53"/>
  <c r="E27" i="52"/>
  <c r="G27" i="52"/>
  <c r="H27" i="52"/>
  <c r="J27" i="52"/>
  <c r="K27" i="52"/>
  <c r="E27" i="54"/>
  <c r="G27" i="54"/>
  <c r="H27" i="54"/>
  <c r="J27" i="54"/>
  <c r="K27" i="54"/>
  <c r="E27" i="56"/>
  <c r="G27" i="56"/>
  <c r="H27" i="56"/>
  <c r="J27" i="56"/>
  <c r="K27" i="56"/>
  <c r="E27" i="57"/>
  <c r="G27" i="57"/>
  <c r="H27" i="57"/>
  <c r="J27" i="57"/>
  <c r="K27" i="57"/>
  <c r="E27" i="58"/>
  <c r="G27" i="58"/>
  <c r="H27" i="58"/>
  <c r="J27" i="58"/>
  <c r="K27" i="58"/>
  <c r="E27" i="59"/>
  <c r="G27" i="59"/>
  <c r="H27" i="59"/>
  <c r="J27" i="59"/>
  <c r="K27" i="59"/>
  <c r="E27" i="60"/>
  <c r="G27" i="60"/>
  <c r="H27" i="60"/>
  <c r="J27" i="60"/>
  <c r="K27" i="60"/>
  <c r="E27" i="61"/>
  <c r="G27" i="61"/>
  <c r="H27" i="61"/>
  <c r="J27" i="61"/>
  <c r="K27" i="61"/>
  <c r="E27" i="62"/>
  <c r="G27" i="62"/>
  <c r="H27" i="62"/>
  <c r="J27" i="62"/>
  <c r="K27" i="62"/>
  <c r="E27" i="63"/>
  <c r="G27" i="63"/>
  <c r="H27" i="63"/>
  <c r="J27" i="63"/>
  <c r="K27" i="63"/>
  <c r="E27" i="65"/>
  <c r="G27" i="65"/>
  <c r="H27" i="65"/>
  <c r="J27" i="65"/>
  <c r="K27" i="65"/>
  <c r="E27" i="64"/>
  <c r="G27" i="64"/>
  <c r="H27" i="64"/>
  <c r="J27" i="64"/>
  <c r="K27" i="64"/>
  <c r="E27" i="67"/>
  <c r="G27" i="67"/>
  <c r="H27" i="67"/>
  <c r="J27" i="67"/>
  <c r="K27" i="67"/>
  <c r="E27" i="66"/>
  <c r="G27" i="66"/>
  <c r="H27" i="66"/>
  <c r="J27" i="66"/>
  <c r="K27" i="66"/>
  <c r="E27" i="69"/>
  <c r="G27" i="69"/>
  <c r="H27" i="69"/>
  <c r="J27" i="69"/>
  <c r="K27" i="69"/>
  <c r="E27" i="68"/>
  <c r="G27" i="68"/>
  <c r="H27" i="68"/>
  <c r="J27" i="68"/>
  <c r="K27" i="68"/>
  <c r="E27" i="70"/>
  <c r="G27" i="70"/>
  <c r="H27" i="70"/>
  <c r="J27" i="70"/>
  <c r="K27" i="70"/>
  <c r="E27" i="71"/>
  <c r="G27" i="71"/>
  <c r="H27" i="71"/>
  <c r="J27" i="71"/>
  <c r="K27" i="71"/>
  <c r="E27" i="72"/>
  <c r="G27" i="72"/>
  <c r="H27" i="72"/>
  <c r="J27" i="72"/>
  <c r="K27" i="72"/>
  <c r="E27" i="38"/>
  <c r="G27" i="38"/>
  <c r="H27" i="38"/>
  <c r="J27" i="38"/>
  <c r="K27" i="38"/>
  <c r="E23" i="39"/>
  <c r="G23" i="39"/>
  <c r="H23" i="39"/>
  <c r="J23" i="39"/>
  <c r="K23" i="39"/>
  <c r="E23" i="75"/>
  <c r="G23" i="75"/>
  <c r="H23" i="75"/>
  <c r="J23" i="75"/>
  <c r="K23" i="75"/>
  <c r="E23" i="40"/>
  <c r="G23" i="40"/>
  <c r="H23" i="40"/>
  <c r="J23" i="40"/>
  <c r="K23" i="40"/>
  <c r="E23" i="41"/>
  <c r="G23" i="41"/>
  <c r="H23" i="41"/>
  <c r="J23" i="41"/>
  <c r="K23" i="41"/>
  <c r="E23" i="42"/>
  <c r="G23" i="42"/>
  <c r="H23" i="42"/>
  <c r="J23" i="42"/>
  <c r="K23" i="42"/>
  <c r="E23" i="43"/>
  <c r="G23" i="43"/>
  <c r="H23" i="43"/>
  <c r="J23" i="43"/>
  <c r="K23" i="43"/>
  <c r="E23" i="44"/>
  <c r="G23" i="44"/>
  <c r="H23" i="44"/>
  <c r="J23" i="44"/>
  <c r="K23" i="44"/>
  <c r="E23" i="45"/>
  <c r="G23" i="45"/>
  <c r="H23" i="45"/>
  <c r="J23" i="45"/>
  <c r="K23" i="45"/>
  <c r="E23" i="47"/>
  <c r="G23" i="47"/>
  <c r="H23" i="47"/>
  <c r="J23" i="47"/>
  <c r="K23" i="47"/>
  <c r="E23" i="46"/>
  <c r="G23" i="46"/>
  <c r="H23" i="46"/>
  <c r="J23" i="46"/>
  <c r="K23" i="46"/>
  <c r="E23" i="48"/>
  <c r="G23" i="48"/>
  <c r="H23" i="48"/>
  <c r="J23" i="48"/>
  <c r="K23" i="48"/>
  <c r="E23" i="50"/>
  <c r="G23" i="50"/>
  <c r="H23" i="50"/>
  <c r="J23" i="50"/>
  <c r="K23" i="50"/>
  <c r="E23" i="74"/>
  <c r="G23" i="74"/>
  <c r="H23" i="74"/>
  <c r="J23" i="74"/>
  <c r="K23" i="74"/>
  <c r="E23" i="51"/>
  <c r="G23" i="51"/>
  <c r="H23" i="51"/>
  <c r="J23" i="51"/>
  <c r="K23" i="51"/>
  <c r="E23" i="53"/>
  <c r="G23" i="53"/>
  <c r="H23" i="53"/>
  <c r="J23" i="53"/>
  <c r="K23" i="53"/>
  <c r="E23" i="52"/>
  <c r="G23" i="52"/>
  <c r="H23" i="52"/>
  <c r="J23" i="52"/>
  <c r="K23" i="52"/>
  <c r="E23" i="54"/>
  <c r="G23" i="54"/>
  <c r="H23" i="54"/>
  <c r="J23" i="54"/>
  <c r="K23" i="54"/>
  <c r="E23" i="56"/>
  <c r="G23" i="56"/>
  <c r="H23" i="56"/>
  <c r="J23" i="56"/>
  <c r="K23" i="56"/>
  <c r="E23" i="57"/>
  <c r="G23" i="57"/>
  <c r="H23" i="57"/>
  <c r="J23" i="57"/>
  <c r="K23" i="57"/>
  <c r="E23" i="58"/>
  <c r="G23" i="58"/>
  <c r="H23" i="58"/>
  <c r="J23" i="58"/>
  <c r="K23" i="58"/>
  <c r="E23" i="59"/>
  <c r="G23" i="59"/>
  <c r="H23" i="59"/>
  <c r="J23" i="59"/>
  <c r="K23" i="59"/>
  <c r="E23" i="60"/>
  <c r="G23" i="60"/>
  <c r="H23" i="60"/>
  <c r="J23" i="60"/>
  <c r="K23" i="60"/>
  <c r="E23" i="61"/>
  <c r="G23" i="61"/>
  <c r="H23" i="61"/>
  <c r="J23" i="61"/>
  <c r="K23" i="61"/>
  <c r="E23" i="62"/>
  <c r="G23" i="62"/>
  <c r="H23" i="62"/>
  <c r="J23" i="62"/>
  <c r="K23" i="62"/>
  <c r="E23" i="63"/>
  <c r="G23" i="63"/>
  <c r="H23" i="63"/>
  <c r="J23" i="63"/>
  <c r="K23" i="63"/>
  <c r="E23" i="65"/>
  <c r="G23" i="65"/>
  <c r="H23" i="65"/>
  <c r="J23" i="65"/>
  <c r="K23" i="65"/>
  <c r="E23" i="64"/>
  <c r="G23" i="64"/>
  <c r="H23" i="64"/>
  <c r="J23" i="64"/>
  <c r="K23" i="64"/>
  <c r="E23" i="67"/>
  <c r="G23" i="67"/>
  <c r="H23" i="67"/>
  <c r="J23" i="67"/>
  <c r="K23" i="67"/>
  <c r="E23" i="66"/>
  <c r="G23" i="66"/>
  <c r="H23" i="66"/>
  <c r="J23" i="66"/>
  <c r="K23" i="66"/>
  <c r="E23" i="69"/>
  <c r="G23" i="69"/>
  <c r="H23" i="69"/>
  <c r="J23" i="69"/>
  <c r="K23" i="69"/>
  <c r="E23" i="68"/>
  <c r="G23" i="68"/>
  <c r="H23" i="68"/>
  <c r="J23" i="68"/>
  <c r="K23" i="68"/>
  <c r="E23" i="70"/>
  <c r="G23" i="70"/>
  <c r="H23" i="70"/>
  <c r="J23" i="70"/>
  <c r="K23" i="70"/>
  <c r="E23" i="71"/>
  <c r="G23" i="71"/>
  <c r="H23" i="71"/>
  <c r="J23" i="71"/>
  <c r="K23" i="71"/>
  <c r="E23" i="72"/>
  <c r="G23" i="72"/>
  <c r="H23" i="72"/>
  <c r="J23" i="72"/>
  <c r="K23" i="72"/>
  <c r="E23" i="38"/>
  <c r="G23" i="38"/>
  <c r="H23" i="38"/>
  <c r="J23" i="38"/>
  <c r="K23" i="38"/>
  <c r="E21" i="39"/>
  <c r="G21" i="39"/>
  <c r="H21" i="39"/>
  <c r="J21" i="39"/>
  <c r="K21" i="39"/>
  <c r="E21" i="75"/>
  <c r="G21" i="75"/>
  <c r="H21" i="75"/>
  <c r="J21" i="75"/>
  <c r="K21" i="75"/>
  <c r="E21" i="40"/>
  <c r="G21" i="40"/>
  <c r="H21" i="40"/>
  <c r="J21" i="40"/>
  <c r="K21" i="40"/>
  <c r="E21" i="41"/>
  <c r="G21" i="41"/>
  <c r="H21" i="41"/>
  <c r="J21" i="41"/>
  <c r="K21" i="41"/>
  <c r="E21" i="42"/>
  <c r="G21" i="42"/>
  <c r="H21" i="42"/>
  <c r="J21" i="42"/>
  <c r="K21" i="42"/>
  <c r="E21" i="43"/>
  <c r="G21" i="43"/>
  <c r="H21" i="43"/>
  <c r="J21" i="43"/>
  <c r="K21" i="43"/>
  <c r="E21" i="44"/>
  <c r="G21" i="44"/>
  <c r="H21" i="44"/>
  <c r="J21" i="44"/>
  <c r="K21" i="44"/>
  <c r="E21" i="45"/>
  <c r="G21" i="45"/>
  <c r="H21" i="45"/>
  <c r="J21" i="45"/>
  <c r="K21" i="45"/>
  <c r="E21" i="47"/>
  <c r="G21" i="47"/>
  <c r="H21" i="47"/>
  <c r="J21" i="47"/>
  <c r="K21" i="47"/>
  <c r="E21" i="46"/>
  <c r="G21" i="46"/>
  <c r="H21" i="46"/>
  <c r="J21" i="46"/>
  <c r="K21" i="46"/>
  <c r="E21" i="48"/>
  <c r="G21" i="48"/>
  <c r="H21" i="48"/>
  <c r="J21" i="48"/>
  <c r="K21" i="48"/>
  <c r="E21" i="50"/>
  <c r="G21" i="50"/>
  <c r="H21" i="50"/>
  <c r="J21" i="50"/>
  <c r="K21" i="50"/>
  <c r="E21" i="74"/>
  <c r="G21" i="74"/>
  <c r="H21" i="74"/>
  <c r="J21" i="74"/>
  <c r="K21" i="74"/>
  <c r="E21" i="51"/>
  <c r="G21" i="51"/>
  <c r="H21" i="51"/>
  <c r="J21" i="51"/>
  <c r="K21" i="51"/>
  <c r="E21" i="53"/>
  <c r="G21" i="53"/>
  <c r="H21" i="53"/>
  <c r="J21" i="53"/>
  <c r="K21" i="53"/>
  <c r="E21" i="52"/>
  <c r="G21" i="52"/>
  <c r="H21" i="52"/>
  <c r="J21" i="52"/>
  <c r="K21" i="52"/>
  <c r="E21" i="54"/>
  <c r="G21" i="54"/>
  <c r="H21" i="54"/>
  <c r="J21" i="54"/>
  <c r="K21" i="54"/>
  <c r="E21" i="56"/>
  <c r="G21" i="56"/>
  <c r="H21" i="56"/>
  <c r="J21" i="56"/>
  <c r="K21" i="56"/>
  <c r="E21" i="57"/>
  <c r="G21" i="57"/>
  <c r="H21" i="57"/>
  <c r="J21" i="57"/>
  <c r="K21" i="57"/>
  <c r="E21" i="58"/>
  <c r="G21" i="58"/>
  <c r="H21" i="58"/>
  <c r="J21" i="58"/>
  <c r="K21" i="58"/>
  <c r="E21" i="59"/>
  <c r="G21" i="59"/>
  <c r="H21" i="59"/>
  <c r="J21" i="59"/>
  <c r="K21" i="59"/>
  <c r="E21" i="60"/>
  <c r="G21" i="60"/>
  <c r="H21" i="60"/>
  <c r="J21" i="60"/>
  <c r="K21" i="60"/>
  <c r="E21" i="61"/>
  <c r="G21" i="61"/>
  <c r="H21" i="61"/>
  <c r="J21" i="61"/>
  <c r="K21" i="61"/>
  <c r="E21" i="62"/>
  <c r="G21" i="62"/>
  <c r="H21" i="62"/>
  <c r="J21" i="62"/>
  <c r="K21" i="62"/>
  <c r="E21" i="63"/>
  <c r="G21" i="63"/>
  <c r="H21" i="63"/>
  <c r="J21" i="63"/>
  <c r="K21" i="63"/>
  <c r="E21" i="65"/>
  <c r="G21" i="65"/>
  <c r="H21" i="65"/>
  <c r="J21" i="65"/>
  <c r="K21" i="65"/>
  <c r="E21" i="64"/>
  <c r="G21" i="64"/>
  <c r="H21" i="64"/>
  <c r="J21" i="64"/>
  <c r="K21" i="64"/>
  <c r="E21" i="67"/>
  <c r="G21" i="67"/>
  <c r="H21" i="67"/>
  <c r="J21" i="67"/>
  <c r="K21" i="67"/>
  <c r="E21" i="66"/>
  <c r="G21" i="66"/>
  <c r="H21" i="66"/>
  <c r="J21" i="66"/>
  <c r="K21" i="66"/>
  <c r="E21" i="69"/>
  <c r="G21" i="69"/>
  <c r="H21" i="69"/>
  <c r="J21" i="69"/>
  <c r="K21" i="69"/>
  <c r="E21" i="68"/>
  <c r="G21" i="68"/>
  <c r="H21" i="68"/>
  <c r="J21" i="68"/>
  <c r="K21" i="68"/>
  <c r="E21" i="70"/>
  <c r="G21" i="70"/>
  <c r="H21" i="70"/>
  <c r="J21" i="70"/>
  <c r="K21" i="70"/>
  <c r="E21" i="71"/>
  <c r="G21" i="71"/>
  <c r="H21" i="71"/>
  <c r="J21" i="71"/>
  <c r="K21" i="71"/>
  <c r="E21" i="72"/>
  <c r="G21" i="72"/>
  <c r="H21" i="72"/>
  <c r="J21" i="72"/>
  <c r="K21" i="72"/>
  <c r="E21" i="38"/>
  <c r="G21" i="38"/>
  <c r="H21" i="38"/>
  <c r="J21" i="38"/>
  <c r="K21" i="38"/>
  <c r="E19" i="39"/>
  <c r="G19" i="39"/>
  <c r="H19" i="39"/>
  <c r="J19" i="39"/>
  <c r="K19" i="39"/>
  <c r="E19" i="75"/>
  <c r="G19" i="75"/>
  <c r="H19" i="75"/>
  <c r="J19" i="75"/>
  <c r="K19" i="75"/>
  <c r="E19" i="40"/>
  <c r="G19" i="40"/>
  <c r="H19" i="40"/>
  <c r="J19" i="40"/>
  <c r="K19" i="40"/>
  <c r="E19" i="41"/>
  <c r="G19" i="41"/>
  <c r="H19" i="41"/>
  <c r="J19" i="41"/>
  <c r="K19" i="41"/>
  <c r="E19" i="42"/>
  <c r="G19" i="42"/>
  <c r="H19" i="42"/>
  <c r="J19" i="42"/>
  <c r="K19" i="42"/>
  <c r="E19" i="43"/>
  <c r="G19" i="43"/>
  <c r="H19" i="43"/>
  <c r="J19" i="43"/>
  <c r="K19" i="43"/>
  <c r="E19" i="44"/>
  <c r="G19" i="44"/>
  <c r="H19" i="44"/>
  <c r="J19" i="44"/>
  <c r="K19" i="44"/>
  <c r="E19" i="45"/>
  <c r="G19" i="45"/>
  <c r="H19" i="45"/>
  <c r="J19" i="45"/>
  <c r="K19" i="45"/>
  <c r="E19" i="47"/>
  <c r="G19" i="47"/>
  <c r="H19" i="47"/>
  <c r="J19" i="47"/>
  <c r="K19" i="47"/>
  <c r="E19" i="46"/>
  <c r="G19" i="46"/>
  <c r="H19" i="46"/>
  <c r="J19" i="46"/>
  <c r="K19" i="46"/>
  <c r="E19" i="48"/>
  <c r="G19" i="48"/>
  <c r="H19" i="48"/>
  <c r="J19" i="48"/>
  <c r="K19" i="48"/>
  <c r="E19" i="50"/>
  <c r="G19" i="50"/>
  <c r="H19" i="50"/>
  <c r="J19" i="50"/>
  <c r="K19" i="50"/>
  <c r="E19" i="74"/>
  <c r="G19" i="74"/>
  <c r="H19" i="74"/>
  <c r="J19" i="74"/>
  <c r="K19" i="74"/>
  <c r="E19" i="51"/>
  <c r="G19" i="51"/>
  <c r="H19" i="51"/>
  <c r="J19" i="51"/>
  <c r="K19" i="51"/>
  <c r="E19" i="53"/>
  <c r="G19" i="53"/>
  <c r="H19" i="53"/>
  <c r="J19" i="53"/>
  <c r="K19" i="53"/>
  <c r="E19" i="52"/>
  <c r="G19" i="52"/>
  <c r="H19" i="52"/>
  <c r="J19" i="52"/>
  <c r="K19" i="52"/>
  <c r="E19" i="54"/>
  <c r="G19" i="54"/>
  <c r="H19" i="54"/>
  <c r="J19" i="54"/>
  <c r="K19" i="54"/>
  <c r="E19" i="56"/>
  <c r="G19" i="56"/>
  <c r="H19" i="56"/>
  <c r="J19" i="56"/>
  <c r="K19" i="56"/>
  <c r="E19" i="57"/>
  <c r="G19" i="57"/>
  <c r="H19" i="57"/>
  <c r="J19" i="57"/>
  <c r="K19" i="57"/>
  <c r="E19" i="58"/>
  <c r="G19" i="58"/>
  <c r="H19" i="58"/>
  <c r="J19" i="58"/>
  <c r="K19" i="58"/>
  <c r="E19" i="59"/>
  <c r="G19" i="59"/>
  <c r="H19" i="59"/>
  <c r="J19" i="59"/>
  <c r="K19" i="59"/>
  <c r="E19" i="60"/>
  <c r="G19" i="60"/>
  <c r="H19" i="60"/>
  <c r="J19" i="60"/>
  <c r="K19" i="60"/>
  <c r="E19" i="61"/>
  <c r="G19" i="61"/>
  <c r="H19" i="61"/>
  <c r="J19" i="61"/>
  <c r="K19" i="61"/>
  <c r="E19" i="62"/>
  <c r="G19" i="62"/>
  <c r="H19" i="62"/>
  <c r="J19" i="62"/>
  <c r="K19" i="62"/>
  <c r="E19" i="63"/>
  <c r="G19" i="63"/>
  <c r="H19" i="63"/>
  <c r="J19" i="63"/>
  <c r="K19" i="63"/>
  <c r="E19" i="65"/>
  <c r="G19" i="65"/>
  <c r="H19" i="65"/>
  <c r="J19" i="65"/>
  <c r="K19" i="65"/>
  <c r="E19" i="64"/>
  <c r="G19" i="64"/>
  <c r="H19" i="64"/>
  <c r="J19" i="64"/>
  <c r="K19" i="64"/>
  <c r="E19" i="67"/>
  <c r="G19" i="67"/>
  <c r="H19" i="67"/>
  <c r="J19" i="67"/>
  <c r="K19" i="67"/>
  <c r="E19" i="66"/>
  <c r="G19" i="66"/>
  <c r="H19" i="66"/>
  <c r="J19" i="66"/>
  <c r="K19" i="66"/>
  <c r="E19" i="69"/>
  <c r="G19" i="69"/>
  <c r="H19" i="69"/>
  <c r="J19" i="69"/>
  <c r="K19" i="69"/>
  <c r="E19" i="68"/>
  <c r="G19" i="68"/>
  <c r="H19" i="68"/>
  <c r="J19" i="68"/>
  <c r="K19" i="68"/>
  <c r="E19" i="70"/>
  <c r="G19" i="70"/>
  <c r="H19" i="70"/>
  <c r="J19" i="70"/>
  <c r="K19" i="70"/>
  <c r="E19" i="71"/>
  <c r="G19" i="71"/>
  <c r="H19" i="71"/>
  <c r="J19" i="71"/>
  <c r="K19" i="71"/>
  <c r="E19" i="72"/>
  <c r="G19" i="72"/>
  <c r="H19" i="72"/>
  <c r="J19" i="72"/>
  <c r="K19" i="72"/>
  <c r="E19" i="38"/>
  <c r="G19" i="38"/>
  <c r="H19" i="38"/>
  <c r="J19" i="38"/>
  <c r="K19" i="38"/>
  <c r="E11" i="39"/>
  <c r="G11" i="39"/>
  <c r="H11" i="39"/>
  <c r="J11" i="39"/>
  <c r="K11" i="39"/>
  <c r="E11" i="75"/>
  <c r="G11" i="75"/>
  <c r="H11" i="75"/>
  <c r="J11" i="75"/>
  <c r="K11" i="75"/>
  <c r="E11" i="40"/>
  <c r="G11" i="40"/>
  <c r="H11" i="40"/>
  <c r="J11" i="40"/>
  <c r="K11" i="40"/>
  <c r="E11" i="41"/>
  <c r="G11" i="41"/>
  <c r="H11" i="41"/>
  <c r="J11" i="41"/>
  <c r="K11" i="41"/>
  <c r="E11" i="42"/>
  <c r="G11" i="42"/>
  <c r="H11" i="42"/>
  <c r="J11" i="42"/>
  <c r="K11" i="42"/>
  <c r="E11" i="43"/>
  <c r="G11" i="43"/>
  <c r="H11" i="43"/>
  <c r="J11" i="43"/>
  <c r="K11" i="43"/>
  <c r="E11" i="44"/>
  <c r="G11" i="44"/>
  <c r="H11" i="44"/>
  <c r="J11" i="44"/>
  <c r="K11" i="44"/>
  <c r="E11" i="45"/>
  <c r="G11" i="45"/>
  <c r="H11" i="45"/>
  <c r="J11" i="45"/>
  <c r="K11" i="45"/>
  <c r="E11" i="47"/>
  <c r="G11" i="47"/>
  <c r="H11" i="47"/>
  <c r="J11" i="47"/>
  <c r="K11" i="47"/>
  <c r="E11" i="46"/>
  <c r="G11" i="46"/>
  <c r="H11" i="46"/>
  <c r="J11" i="46"/>
  <c r="K11" i="46"/>
  <c r="E11" i="48"/>
  <c r="G11" i="48"/>
  <c r="H11" i="48"/>
  <c r="J11" i="48"/>
  <c r="K11" i="48"/>
  <c r="E11" i="50"/>
  <c r="G11" i="50"/>
  <c r="H11" i="50"/>
  <c r="J11" i="50"/>
  <c r="K11" i="50"/>
  <c r="E11" i="74"/>
  <c r="G11" i="74"/>
  <c r="H11" i="74"/>
  <c r="J11" i="74"/>
  <c r="K11" i="74"/>
  <c r="E11" i="51"/>
  <c r="G11" i="51"/>
  <c r="H11" i="51"/>
  <c r="J11" i="51"/>
  <c r="K11" i="51"/>
  <c r="E11" i="53"/>
  <c r="G11" i="53"/>
  <c r="H11" i="53"/>
  <c r="J11" i="53"/>
  <c r="K11" i="53"/>
  <c r="E11" i="52"/>
  <c r="G11" i="52"/>
  <c r="H11" i="52"/>
  <c r="J11" i="52"/>
  <c r="K11" i="52"/>
  <c r="E11" i="54"/>
  <c r="G11" i="54"/>
  <c r="H11" i="54"/>
  <c r="J11" i="54"/>
  <c r="K11" i="54"/>
  <c r="E11" i="56"/>
  <c r="G11" i="56"/>
  <c r="H11" i="56"/>
  <c r="J11" i="56"/>
  <c r="K11" i="56"/>
  <c r="E11" i="57"/>
  <c r="G11" i="57"/>
  <c r="H11" i="57"/>
  <c r="J11" i="57"/>
  <c r="K11" i="57"/>
  <c r="E11" i="58"/>
  <c r="G11" i="58"/>
  <c r="H11" i="58"/>
  <c r="J11" i="58"/>
  <c r="K11" i="58"/>
  <c r="E11" i="59"/>
  <c r="G11" i="59"/>
  <c r="H11" i="59"/>
  <c r="J11" i="59"/>
  <c r="K11" i="59"/>
  <c r="E11" i="60"/>
  <c r="G11" i="60"/>
  <c r="H11" i="60"/>
  <c r="J11" i="60"/>
  <c r="K11" i="60"/>
  <c r="E11" i="61"/>
  <c r="G11" i="61"/>
  <c r="H11" i="61"/>
  <c r="J11" i="61"/>
  <c r="K11" i="61"/>
  <c r="E11" i="62"/>
  <c r="G11" i="62"/>
  <c r="H11" i="62"/>
  <c r="J11" i="62"/>
  <c r="K11" i="62"/>
  <c r="E11" i="63"/>
  <c r="G11" i="63"/>
  <c r="H11" i="63"/>
  <c r="J11" i="63"/>
  <c r="K11" i="63"/>
  <c r="E11" i="65"/>
  <c r="G11" i="65"/>
  <c r="H11" i="65"/>
  <c r="J11" i="65"/>
  <c r="K11" i="65"/>
  <c r="E11" i="64"/>
  <c r="G11" i="64"/>
  <c r="H11" i="64"/>
  <c r="J11" i="64"/>
  <c r="K11" i="64"/>
  <c r="E11" i="67"/>
  <c r="G11" i="67"/>
  <c r="H11" i="67"/>
  <c r="J11" i="67"/>
  <c r="K11" i="67"/>
  <c r="E11" i="66"/>
  <c r="G11" i="66"/>
  <c r="H11" i="66"/>
  <c r="J11" i="66"/>
  <c r="K11" i="66"/>
  <c r="E11" i="69"/>
  <c r="G11" i="69"/>
  <c r="H11" i="69"/>
  <c r="J11" i="69"/>
  <c r="K11" i="69"/>
  <c r="E11" i="68"/>
  <c r="G11" i="68"/>
  <c r="H11" i="68"/>
  <c r="J11" i="68"/>
  <c r="K11" i="68"/>
  <c r="E11" i="70"/>
  <c r="G11" i="70"/>
  <c r="H11" i="70"/>
  <c r="J11" i="70"/>
  <c r="K11" i="70"/>
  <c r="E11" i="71"/>
  <c r="G11" i="71"/>
  <c r="H11" i="71"/>
  <c r="J11" i="71"/>
  <c r="K11" i="71"/>
  <c r="E11" i="72"/>
  <c r="G11" i="72"/>
  <c r="H11" i="72"/>
  <c r="J11" i="72"/>
  <c r="K11" i="72"/>
  <c r="E11" i="38"/>
  <c r="G11" i="38"/>
  <c r="H11" i="38"/>
  <c r="J11" i="38"/>
  <c r="K11" i="38"/>
  <c r="D29" i="39"/>
  <c r="D29" i="75"/>
  <c r="D29" i="40"/>
  <c r="D29" i="41"/>
  <c r="D29" i="42"/>
  <c r="D29" i="43"/>
  <c r="D29" i="44"/>
  <c r="D29" i="45"/>
  <c r="D29" i="47"/>
  <c r="D29" i="46"/>
  <c r="D29" i="48"/>
  <c r="D29" i="50"/>
  <c r="D29" i="74"/>
  <c r="D29" i="51"/>
  <c r="D29" i="53"/>
  <c r="D29" i="52"/>
  <c r="D29" i="54"/>
  <c r="D29" i="56"/>
  <c r="D29" i="57"/>
  <c r="D29" i="58"/>
  <c r="D29" i="59"/>
  <c r="D29" i="60"/>
  <c r="D29" i="61"/>
  <c r="D29" i="62"/>
  <c r="D29" i="63"/>
  <c r="D29" i="65"/>
  <c r="D29" i="64"/>
  <c r="D29" i="67"/>
  <c r="D29" i="66"/>
  <c r="D29" i="69"/>
  <c r="D29" i="68"/>
  <c r="D29" i="70"/>
  <c r="D29" i="71"/>
  <c r="D29" i="72"/>
  <c r="D29" i="38"/>
  <c r="I45" i="38"/>
  <c r="I45" i="39"/>
  <c r="I45" i="75"/>
  <c r="I45" i="40"/>
  <c r="I45" i="41"/>
  <c r="I45" i="42"/>
  <c r="I45" i="43"/>
  <c r="I45" i="44"/>
  <c r="I45" i="45"/>
  <c r="I45" i="47"/>
  <c r="I45" i="46"/>
  <c r="I45" i="48"/>
  <c r="I45" i="50"/>
  <c r="I45" i="74"/>
  <c r="I45" i="51"/>
  <c r="I45" i="53"/>
  <c r="I45" i="52"/>
  <c r="I45" i="54"/>
  <c r="I45" i="56"/>
  <c r="I45" i="57"/>
  <c r="I45" i="58"/>
  <c r="I45" i="59"/>
  <c r="I45" i="60"/>
  <c r="I45" i="61"/>
  <c r="I45" i="62"/>
  <c r="I45" i="63"/>
  <c r="I45" i="65"/>
  <c r="I45" i="64"/>
  <c r="I45" i="67"/>
  <c r="I45" i="66"/>
  <c r="I45" i="69"/>
  <c r="I45" i="68"/>
  <c r="I45" i="70"/>
  <c r="I45" i="71"/>
  <c r="I45" i="72"/>
  <c r="F45" i="38"/>
  <c r="F45" i="39"/>
  <c r="F45" i="75"/>
  <c r="F45" i="40"/>
  <c r="F45" i="41"/>
  <c r="F45" i="42"/>
  <c r="F45" i="43"/>
  <c r="F45" i="44"/>
  <c r="F45" i="45"/>
  <c r="F45" i="47"/>
  <c r="F45" i="46"/>
  <c r="F45" i="48"/>
  <c r="F45" i="50"/>
  <c r="F45" i="74"/>
  <c r="F45" i="51"/>
  <c r="F45" i="53"/>
  <c r="F45" i="52"/>
  <c r="F45" i="54"/>
  <c r="F45" i="56"/>
  <c r="F45" i="57"/>
  <c r="F45" i="58"/>
  <c r="F45" i="59"/>
  <c r="F45" i="60"/>
  <c r="F45" i="61"/>
  <c r="F45" i="62"/>
  <c r="F45" i="63"/>
  <c r="F45" i="65"/>
  <c r="F45" i="64"/>
  <c r="F45" i="67"/>
  <c r="F45" i="66"/>
  <c r="F45" i="69"/>
  <c r="F45" i="68"/>
  <c r="F45" i="70"/>
  <c r="F45" i="71"/>
  <c r="F45" i="72"/>
  <c r="J25" i="3"/>
  <c r="K25" i="3"/>
  <c r="J26" i="3"/>
  <c r="K26" i="3"/>
  <c r="G25" i="3"/>
  <c r="H25" i="3"/>
  <c r="G26" i="3"/>
  <c r="H26" i="3"/>
  <c r="D25" i="3"/>
  <c r="E25" i="3"/>
  <c r="D26" i="3"/>
  <c r="E26" i="3"/>
  <c r="N26" i="3" s="1"/>
  <c r="K28" i="3"/>
  <c r="J28" i="3"/>
  <c r="H28" i="3"/>
  <c r="G28" i="3"/>
  <c r="E28" i="3"/>
  <c r="D28" i="3"/>
  <c r="K30" i="3"/>
  <c r="H30" i="3"/>
  <c r="E30" i="3"/>
  <c r="L79" i="3"/>
  <c r="L83" i="3"/>
  <c r="N89" i="3"/>
  <c r="N91" i="3"/>
  <c r="N92" i="3"/>
  <c r="N93" i="3"/>
  <c r="N94" i="3"/>
  <c r="N95" i="3"/>
  <c r="N96" i="3"/>
  <c r="N97" i="3"/>
  <c r="N98" i="3"/>
  <c r="I78" i="3"/>
  <c r="I82" i="3"/>
  <c r="I86" i="3"/>
  <c r="I91" i="3"/>
  <c r="I93" i="3"/>
  <c r="I94" i="3"/>
  <c r="I95" i="3"/>
  <c r="I96" i="3"/>
  <c r="I97" i="3"/>
  <c r="I98" i="3"/>
  <c r="N77" i="3"/>
  <c r="N86" i="3"/>
  <c r="F92" i="3"/>
  <c r="M93" i="3"/>
  <c r="F96" i="3"/>
  <c r="F97" i="3"/>
  <c r="L95" i="3"/>
  <c r="L186" i="39"/>
  <c r="M186" i="39"/>
  <c r="N186" i="39"/>
  <c r="L186" i="75"/>
  <c r="M186" i="75"/>
  <c r="N186" i="75"/>
  <c r="L186" i="40"/>
  <c r="M186" i="40"/>
  <c r="N186" i="40"/>
  <c r="L186" i="41"/>
  <c r="M186" i="41"/>
  <c r="N186" i="41"/>
  <c r="L186" i="42"/>
  <c r="M186" i="42"/>
  <c r="N186" i="42"/>
  <c r="L186" i="43"/>
  <c r="M186" i="43"/>
  <c r="N186" i="43"/>
  <c r="L186" i="44"/>
  <c r="M186" i="44"/>
  <c r="N186" i="44"/>
  <c r="L186" i="45"/>
  <c r="M186" i="45"/>
  <c r="N186" i="45"/>
  <c r="L186" i="47"/>
  <c r="M186" i="47"/>
  <c r="N186" i="47"/>
  <c r="L186" i="46"/>
  <c r="M186" i="46"/>
  <c r="N186" i="46"/>
  <c r="L186" i="48"/>
  <c r="M186" i="48"/>
  <c r="N186" i="48"/>
  <c r="L186" i="50"/>
  <c r="M186" i="50"/>
  <c r="N186" i="50"/>
  <c r="L186" i="74"/>
  <c r="M186" i="74"/>
  <c r="N186" i="74"/>
  <c r="L186" i="51"/>
  <c r="M186" i="51"/>
  <c r="N186" i="51"/>
  <c r="L186" i="53"/>
  <c r="M186" i="53"/>
  <c r="N186" i="53"/>
  <c r="L186" i="52"/>
  <c r="M186" i="52"/>
  <c r="N186" i="52"/>
  <c r="L186" i="54"/>
  <c r="M186" i="54"/>
  <c r="N186" i="54"/>
  <c r="L186" i="56"/>
  <c r="M186" i="56"/>
  <c r="N186" i="56"/>
  <c r="L186" i="57"/>
  <c r="M186" i="57"/>
  <c r="N186" i="57"/>
  <c r="L186" i="58"/>
  <c r="M186" i="58"/>
  <c r="N186" i="58"/>
  <c r="L186" i="59"/>
  <c r="M186" i="59"/>
  <c r="N186" i="59"/>
  <c r="L186" i="60"/>
  <c r="M186" i="60"/>
  <c r="N186" i="60"/>
  <c r="L186" i="61"/>
  <c r="M186" i="61"/>
  <c r="O186" i="61" s="1"/>
  <c r="N186" i="61"/>
  <c r="L186" i="62"/>
  <c r="M186" i="62"/>
  <c r="N186" i="62"/>
  <c r="L186" i="63"/>
  <c r="M186" i="63"/>
  <c r="N186" i="63"/>
  <c r="L186" i="65"/>
  <c r="M186" i="65"/>
  <c r="N186" i="65"/>
  <c r="L186" i="64"/>
  <c r="M186" i="64"/>
  <c r="O186" i="64" s="1"/>
  <c r="N186" i="64"/>
  <c r="L186" i="67"/>
  <c r="M186" i="67"/>
  <c r="N186" i="67"/>
  <c r="L186" i="66"/>
  <c r="M186" i="66"/>
  <c r="N186" i="66"/>
  <c r="L186" i="69"/>
  <c r="M186" i="69"/>
  <c r="N186" i="69"/>
  <c r="L186" i="68"/>
  <c r="M186" i="68"/>
  <c r="O186" i="68" s="1"/>
  <c r="N186" i="68"/>
  <c r="L186" i="70"/>
  <c r="M186" i="70"/>
  <c r="N186" i="70"/>
  <c r="L186" i="71"/>
  <c r="M186" i="71"/>
  <c r="N186" i="71"/>
  <c r="L186" i="72"/>
  <c r="M186" i="72"/>
  <c r="N186" i="72"/>
  <c r="L186" i="38"/>
  <c r="M186" i="38"/>
  <c r="N186" i="38"/>
  <c r="I186" i="39"/>
  <c r="I186" i="75"/>
  <c r="I186" i="40"/>
  <c r="I186" i="41"/>
  <c r="I186" i="42"/>
  <c r="I186" i="43"/>
  <c r="I186" i="44"/>
  <c r="I186" i="45"/>
  <c r="I186" i="47"/>
  <c r="I186" i="46"/>
  <c r="I186" i="48"/>
  <c r="I186" i="50"/>
  <c r="I186" i="74"/>
  <c r="I186" i="51"/>
  <c r="I186" i="53"/>
  <c r="I186" i="52"/>
  <c r="I186" i="54"/>
  <c r="I186" i="56"/>
  <c r="I186" i="57"/>
  <c r="I186" i="58"/>
  <c r="I186" i="59"/>
  <c r="I186" i="60"/>
  <c r="I186" i="61"/>
  <c r="I186" i="62"/>
  <c r="I186" i="63"/>
  <c r="I186" i="65"/>
  <c r="I186" i="64"/>
  <c r="I186" i="67"/>
  <c r="I186" i="66"/>
  <c r="I186" i="69"/>
  <c r="I186" i="68"/>
  <c r="I186" i="70"/>
  <c r="I186" i="71"/>
  <c r="I186" i="72"/>
  <c r="I186" i="38"/>
  <c r="F186" i="39"/>
  <c r="F186" i="75"/>
  <c r="F186" i="40"/>
  <c r="F186" i="41"/>
  <c r="F186" i="42"/>
  <c r="F186" i="43"/>
  <c r="F186" i="44"/>
  <c r="F186" i="45"/>
  <c r="F186" i="47"/>
  <c r="F186" i="46"/>
  <c r="F186" i="48"/>
  <c r="F186" i="50"/>
  <c r="F186" i="74"/>
  <c r="F186" i="51"/>
  <c r="F186" i="53"/>
  <c r="F186" i="52"/>
  <c r="F186" i="54"/>
  <c r="F186" i="56"/>
  <c r="F186" i="57"/>
  <c r="F186" i="58"/>
  <c r="F186" i="59"/>
  <c r="F186" i="60"/>
  <c r="F186" i="61"/>
  <c r="F186" i="62"/>
  <c r="F186" i="63"/>
  <c r="F186" i="65"/>
  <c r="F186" i="64"/>
  <c r="F186" i="67"/>
  <c r="F186" i="66"/>
  <c r="F186" i="69"/>
  <c r="F186" i="68"/>
  <c r="F186" i="70"/>
  <c r="F186" i="71"/>
  <c r="F186" i="72"/>
  <c r="F186" i="38"/>
  <c r="D180" i="39"/>
  <c r="D180" i="75"/>
  <c r="D180" i="40"/>
  <c r="D180" i="41"/>
  <c r="D180" i="42"/>
  <c r="D180" i="43"/>
  <c r="D180" i="44"/>
  <c r="D180" i="45"/>
  <c r="D180" i="47"/>
  <c r="D180" i="46"/>
  <c r="D180" i="48"/>
  <c r="D180" i="50"/>
  <c r="D180" i="74"/>
  <c r="D180" i="51"/>
  <c r="D180" i="53"/>
  <c r="D180" i="52"/>
  <c r="D180" i="54"/>
  <c r="D180" i="56"/>
  <c r="D180" i="57"/>
  <c r="D180" i="58"/>
  <c r="D180" i="59"/>
  <c r="D180" i="60"/>
  <c r="D180" i="61"/>
  <c r="D180" i="62"/>
  <c r="D180" i="63"/>
  <c r="D180" i="65"/>
  <c r="D180" i="64"/>
  <c r="D180" i="67"/>
  <c r="D180" i="66"/>
  <c r="D180" i="69"/>
  <c r="D180" i="68"/>
  <c r="D180" i="70"/>
  <c r="D180" i="71"/>
  <c r="D180" i="72"/>
  <c r="D180" i="38"/>
  <c r="L99" i="39"/>
  <c r="M99" i="39"/>
  <c r="N99" i="39"/>
  <c r="L100" i="39"/>
  <c r="M100" i="39"/>
  <c r="N100" i="39"/>
  <c r="L104" i="39"/>
  <c r="M104" i="39"/>
  <c r="N104" i="39"/>
  <c r="L109" i="39"/>
  <c r="M109" i="39"/>
  <c r="N109" i="39"/>
  <c r="L99" i="75"/>
  <c r="M99" i="75"/>
  <c r="N99" i="75"/>
  <c r="L100" i="75"/>
  <c r="M100" i="75"/>
  <c r="N100" i="75"/>
  <c r="L104" i="75"/>
  <c r="M104" i="75"/>
  <c r="N104" i="75"/>
  <c r="L109" i="75"/>
  <c r="M109" i="75"/>
  <c r="N109" i="75"/>
  <c r="L99" i="40"/>
  <c r="M99" i="40"/>
  <c r="N99" i="40"/>
  <c r="L100" i="40"/>
  <c r="M100" i="40"/>
  <c r="N100" i="40"/>
  <c r="L104" i="40"/>
  <c r="M104" i="40"/>
  <c r="N104" i="40"/>
  <c r="L109" i="40"/>
  <c r="M109" i="40"/>
  <c r="N109" i="40"/>
  <c r="L99" i="41"/>
  <c r="M99" i="41"/>
  <c r="N99" i="41"/>
  <c r="L100" i="41"/>
  <c r="M100" i="41"/>
  <c r="N100" i="41"/>
  <c r="L104" i="41"/>
  <c r="M104" i="41"/>
  <c r="N104" i="41"/>
  <c r="L109" i="41"/>
  <c r="M109" i="41"/>
  <c r="N109" i="41"/>
  <c r="L99" i="42"/>
  <c r="M99" i="42"/>
  <c r="N99" i="42"/>
  <c r="L100" i="42"/>
  <c r="M100" i="42"/>
  <c r="N100" i="42"/>
  <c r="L104" i="42"/>
  <c r="M104" i="42"/>
  <c r="N104" i="42"/>
  <c r="L109" i="42"/>
  <c r="M109" i="42"/>
  <c r="N109" i="42"/>
  <c r="L99" i="43"/>
  <c r="M99" i="43"/>
  <c r="N99" i="43"/>
  <c r="L100" i="43"/>
  <c r="M100" i="43"/>
  <c r="N100" i="43"/>
  <c r="L104" i="43"/>
  <c r="M104" i="43"/>
  <c r="N104" i="43"/>
  <c r="L109" i="43"/>
  <c r="M109" i="43"/>
  <c r="N109" i="43"/>
  <c r="L99" i="44"/>
  <c r="M99" i="44"/>
  <c r="N99" i="44"/>
  <c r="L100" i="44"/>
  <c r="M100" i="44"/>
  <c r="N100" i="44"/>
  <c r="L104" i="44"/>
  <c r="M104" i="44"/>
  <c r="N104" i="44"/>
  <c r="L109" i="44"/>
  <c r="M109" i="44"/>
  <c r="N109" i="44"/>
  <c r="L99" i="45"/>
  <c r="M99" i="45"/>
  <c r="N99" i="45"/>
  <c r="L100" i="45"/>
  <c r="M100" i="45"/>
  <c r="N100" i="45"/>
  <c r="L104" i="45"/>
  <c r="M104" i="45"/>
  <c r="N104" i="45"/>
  <c r="L109" i="45"/>
  <c r="M109" i="45"/>
  <c r="N109" i="45"/>
  <c r="L99" i="47"/>
  <c r="M99" i="47"/>
  <c r="N99" i="47"/>
  <c r="L100" i="47"/>
  <c r="M100" i="47"/>
  <c r="N100" i="47"/>
  <c r="L104" i="47"/>
  <c r="M104" i="47"/>
  <c r="N104" i="47"/>
  <c r="L109" i="47"/>
  <c r="M109" i="47"/>
  <c r="N109" i="47"/>
  <c r="L99" i="46"/>
  <c r="M99" i="46"/>
  <c r="N99" i="46"/>
  <c r="L100" i="46"/>
  <c r="M100" i="46"/>
  <c r="N100" i="46"/>
  <c r="L104" i="46"/>
  <c r="M104" i="46"/>
  <c r="N104" i="46"/>
  <c r="L109" i="46"/>
  <c r="M109" i="46"/>
  <c r="N109" i="46"/>
  <c r="L99" i="48"/>
  <c r="M99" i="48"/>
  <c r="N99" i="48"/>
  <c r="L100" i="48"/>
  <c r="M100" i="48"/>
  <c r="N100" i="48"/>
  <c r="L104" i="48"/>
  <c r="M104" i="48"/>
  <c r="N104" i="48"/>
  <c r="L109" i="48"/>
  <c r="M109" i="48"/>
  <c r="N109" i="48"/>
  <c r="L99" i="50"/>
  <c r="M99" i="50"/>
  <c r="N99" i="50"/>
  <c r="L100" i="50"/>
  <c r="M100" i="50"/>
  <c r="N100" i="50"/>
  <c r="L104" i="50"/>
  <c r="M104" i="50"/>
  <c r="N104" i="50"/>
  <c r="L109" i="50"/>
  <c r="M109" i="50"/>
  <c r="N109" i="50"/>
  <c r="L99" i="74"/>
  <c r="M99" i="74"/>
  <c r="N99" i="74"/>
  <c r="L100" i="74"/>
  <c r="M100" i="74"/>
  <c r="N100" i="74"/>
  <c r="L104" i="74"/>
  <c r="M104" i="74"/>
  <c r="N104" i="74"/>
  <c r="L109" i="74"/>
  <c r="M109" i="74"/>
  <c r="N109" i="74"/>
  <c r="L99" i="51"/>
  <c r="M99" i="51"/>
  <c r="N99" i="51"/>
  <c r="L100" i="51"/>
  <c r="M100" i="51"/>
  <c r="N100" i="51"/>
  <c r="L104" i="51"/>
  <c r="M104" i="51"/>
  <c r="N104" i="51"/>
  <c r="L109" i="51"/>
  <c r="M109" i="51"/>
  <c r="N109" i="51"/>
  <c r="L99" i="53"/>
  <c r="M99" i="53"/>
  <c r="N99" i="53"/>
  <c r="L100" i="53"/>
  <c r="M100" i="53"/>
  <c r="N100" i="53"/>
  <c r="L104" i="53"/>
  <c r="M104" i="53"/>
  <c r="N104" i="53"/>
  <c r="L109" i="53"/>
  <c r="M109" i="53"/>
  <c r="N109" i="53"/>
  <c r="L99" i="52"/>
  <c r="M99" i="52"/>
  <c r="N99" i="52"/>
  <c r="L100" i="52"/>
  <c r="M100" i="52"/>
  <c r="N100" i="52"/>
  <c r="L104" i="52"/>
  <c r="M104" i="52"/>
  <c r="N104" i="52"/>
  <c r="L109" i="52"/>
  <c r="M109" i="52"/>
  <c r="N109" i="52"/>
  <c r="L99" i="54"/>
  <c r="M99" i="54"/>
  <c r="N99" i="54"/>
  <c r="L100" i="54"/>
  <c r="M100" i="54"/>
  <c r="N100" i="54"/>
  <c r="L104" i="54"/>
  <c r="M104" i="54"/>
  <c r="N104" i="54"/>
  <c r="L109" i="54"/>
  <c r="M109" i="54"/>
  <c r="N109" i="54"/>
  <c r="L99" i="56"/>
  <c r="M99" i="56"/>
  <c r="N99" i="56"/>
  <c r="L100" i="56"/>
  <c r="M100" i="56"/>
  <c r="N100" i="56"/>
  <c r="L104" i="56"/>
  <c r="M104" i="56"/>
  <c r="N104" i="56"/>
  <c r="L109" i="56"/>
  <c r="M109" i="56"/>
  <c r="N109" i="56"/>
  <c r="L99" i="57"/>
  <c r="M99" i="57"/>
  <c r="N99" i="57"/>
  <c r="L100" i="57"/>
  <c r="M100" i="57"/>
  <c r="N100" i="57"/>
  <c r="L104" i="57"/>
  <c r="M104" i="57"/>
  <c r="N104" i="57"/>
  <c r="L109" i="57"/>
  <c r="M109" i="57"/>
  <c r="N109" i="57"/>
  <c r="L99" i="58"/>
  <c r="M99" i="58"/>
  <c r="N99" i="58"/>
  <c r="L100" i="58"/>
  <c r="M100" i="58"/>
  <c r="N100" i="58"/>
  <c r="L104" i="58"/>
  <c r="M104" i="58"/>
  <c r="N104" i="58"/>
  <c r="L109" i="58"/>
  <c r="M109" i="58"/>
  <c r="N109" i="58"/>
  <c r="L99" i="59"/>
  <c r="M99" i="59"/>
  <c r="N99" i="59"/>
  <c r="L100" i="59"/>
  <c r="M100" i="59"/>
  <c r="N100" i="59"/>
  <c r="L104" i="59"/>
  <c r="M104" i="59"/>
  <c r="N104" i="59"/>
  <c r="L109" i="59"/>
  <c r="M109" i="59"/>
  <c r="N109" i="59"/>
  <c r="L99" i="60"/>
  <c r="M99" i="60"/>
  <c r="N99" i="60"/>
  <c r="L100" i="60"/>
  <c r="M100" i="60"/>
  <c r="N100" i="60"/>
  <c r="L104" i="60"/>
  <c r="M104" i="60"/>
  <c r="N104" i="60"/>
  <c r="L109" i="60"/>
  <c r="M109" i="60"/>
  <c r="N109" i="60"/>
  <c r="L99" i="61"/>
  <c r="M99" i="61"/>
  <c r="N99" i="61"/>
  <c r="L100" i="61"/>
  <c r="M100" i="61"/>
  <c r="N100" i="61"/>
  <c r="L104" i="61"/>
  <c r="M104" i="61"/>
  <c r="N104" i="61"/>
  <c r="L109" i="61"/>
  <c r="M109" i="61"/>
  <c r="N109" i="61"/>
  <c r="L99" i="62"/>
  <c r="M99" i="62"/>
  <c r="N99" i="62"/>
  <c r="L100" i="62"/>
  <c r="M100" i="62"/>
  <c r="N100" i="62"/>
  <c r="L104" i="62"/>
  <c r="M104" i="62"/>
  <c r="N104" i="62"/>
  <c r="L109" i="62"/>
  <c r="M109" i="62"/>
  <c r="N109" i="62"/>
  <c r="L99" i="63"/>
  <c r="M99" i="63"/>
  <c r="N99" i="63"/>
  <c r="L100" i="63"/>
  <c r="M100" i="63"/>
  <c r="N100" i="63"/>
  <c r="L104" i="63"/>
  <c r="M104" i="63"/>
  <c r="N104" i="63"/>
  <c r="L109" i="63"/>
  <c r="M109" i="63"/>
  <c r="N109" i="63"/>
  <c r="L99" i="65"/>
  <c r="M99" i="65"/>
  <c r="N99" i="65"/>
  <c r="L100" i="65"/>
  <c r="M100" i="65"/>
  <c r="N100" i="65"/>
  <c r="L104" i="65"/>
  <c r="M104" i="65"/>
  <c r="N104" i="65"/>
  <c r="L109" i="65"/>
  <c r="M109" i="65"/>
  <c r="N109" i="65"/>
  <c r="L99" i="64"/>
  <c r="M99" i="64"/>
  <c r="N99" i="64"/>
  <c r="L100" i="64"/>
  <c r="M100" i="64"/>
  <c r="N100" i="64"/>
  <c r="L104" i="64"/>
  <c r="M104" i="64"/>
  <c r="N104" i="64"/>
  <c r="L109" i="64"/>
  <c r="M109" i="64"/>
  <c r="N109" i="64"/>
  <c r="L99" i="67"/>
  <c r="M99" i="67"/>
  <c r="N99" i="67"/>
  <c r="L100" i="67"/>
  <c r="M100" i="67"/>
  <c r="N100" i="67"/>
  <c r="L104" i="67"/>
  <c r="M104" i="67"/>
  <c r="N104" i="67"/>
  <c r="L109" i="67"/>
  <c r="M109" i="67"/>
  <c r="N109" i="67"/>
  <c r="L99" i="66"/>
  <c r="M99" i="66"/>
  <c r="N99" i="66"/>
  <c r="L100" i="66"/>
  <c r="M100" i="66"/>
  <c r="N100" i="66"/>
  <c r="L104" i="66"/>
  <c r="M104" i="66"/>
  <c r="N104" i="66"/>
  <c r="L109" i="66"/>
  <c r="M109" i="66"/>
  <c r="N109" i="66"/>
  <c r="L99" i="69"/>
  <c r="M99" i="69"/>
  <c r="N99" i="69"/>
  <c r="L100" i="69"/>
  <c r="M100" i="69"/>
  <c r="N100" i="69"/>
  <c r="L104" i="69"/>
  <c r="M104" i="69"/>
  <c r="N104" i="69"/>
  <c r="L109" i="69"/>
  <c r="M109" i="69"/>
  <c r="N109" i="69"/>
  <c r="L99" i="68"/>
  <c r="M99" i="68"/>
  <c r="N99" i="68"/>
  <c r="L100" i="68"/>
  <c r="M100" i="68"/>
  <c r="N100" i="68"/>
  <c r="L104" i="68"/>
  <c r="M104" i="68"/>
  <c r="N104" i="68"/>
  <c r="L109" i="68"/>
  <c r="M109" i="68"/>
  <c r="N109" i="68"/>
  <c r="L99" i="70"/>
  <c r="M99" i="70"/>
  <c r="N99" i="70"/>
  <c r="L100" i="70"/>
  <c r="M100" i="70"/>
  <c r="N100" i="70"/>
  <c r="L104" i="70"/>
  <c r="M104" i="70"/>
  <c r="N104" i="70"/>
  <c r="L109" i="70"/>
  <c r="M109" i="70"/>
  <c r="N109" i="70"/>
  <c r="L99" i="71"/>
  <c r="M99" i="71"/>
  <c r="N99" i="71"/>
  <c r="L100" i="71"/>
  <c r="M100" i="71"/>
  <c r="N100" i="71"/>
  <c r="L104" i="71"/>
  <c r="M104" i="71"/>
  <c r="N104" i="71"/>
  <c r="L109" i="71"/>
  <c r="M109" i="71"/>
  <c r="N109" i="71"/>
  <c r="L99" i="72"/>
  <c r="M99" i="72"/>
  <c r="N99" i="72"/>
  <c r="L100" i="72"/>
  <c r="M100" i="72"/>
  <c r="N100" i="72"/>
  <c r="L104" i="72"/>
  <c r="M104" i="72"/>
  <c r="N104" i="72"/>
  <c r="L109" i="72"/>
  <c r="M109" i="72"/>
  <c r="N109" i="72"/>
  <c r="L99" i="38"/>
  <c r="M99" i="38"/>
  <c r="N99" i="38"/>
  <c r="L100" i="38"/>
  <c r="M100" i="38"/>
  <c r="N100" i="38"/>
  <c r="L104" i="38"/>
  <c r="M104" i="38"/>
  <c r="N104" i="38"/>
  <c r="L109" i="38"/>
  <c r="M109" i="38"/>
  <c r="N109" i="38"/>
  <c r="I99" i="39"/>
  <c r="I100" i="39"/>
  <c r="I104" i="39"/>
  <c r="I109" i="39"/>
  <c r="I99" i="75"/>
  <c r="I100" i="75"/>
  <c r="I104" i="75"/>
  <c r="I109" i="75"/>
  <c r="I99" i="40"/>
  <c r="I100" i="40"/>
  <c r="I104" i="40"/>
  <c r="I109" i="40"/>
  <c r="I99" i="41"/>
  <c r="I100" i="41"/>
  <c r="I104" i="41"/>
  <c r="I109" i="41"/>
  <c r="I99" i="42"/>
  <c r="I100" i="42"/>
  <c r="I104" i="42"/>
  <c r="I109" i="42"/>
  <c r="I99" i="43"/>
  <c r="I100" i="43"/>
  <c r="I104" i="43"/>
  <c r="I109" i="43"/>
  <c r="I99" i="44"/>
  <c r="I100" i="44"/>
  <c r="I104" i="44"/>
  <c r="I109" i="44"/>
  <c r="I99" i="45"/>
  <c r="I100" i="45"/>
  <c r="I104" i="45"/>
  <c r="I109" i="45"/>
  <c r="I99" i="47"/>
  <c r="I100" i="47"/>
  <c r="I104" i="47"/>
  <c r="I109" i="47"/>
  <c r="I99" i="46"/>
  <c r="I100" i="46"/>
  <c r="I104" i="46"/>
  <c r="I109" i="46"/>
  <c r="I99" i="48"/>
  <c r="I100" i="48"/>
  <c r="I104" i="48"/>
  <c r="I109" i="48"/>
  <c r="I99" i="50"/>
  <c r="I100" i="50"/>
  <c r="I104" i="50"/>
  <c r="I109" i="50"/>
  <c r="I99" i="74"/>
  <c r="I100" i="74"/>
  <c r="I104" i="74"/>
  <c r="I109" i="74"/>
  <c r="I99" i="51"/>
  <c r="I100" i="51"/>
  <c r="I104" i="51"/>
  <c r="I109" i="51"/>
  <c r="I99" i="53"/>
  <c r="I100" i="53"/>
  <c r="I104" i="53"/>
  <c r="I109" i="53"/>
  <c r="I99" i="52"/>
  <c r="I100" i="52"/>
  <c r="I104" i="52"/>
  <c r="I109" i="52"/>
  <c r="I99" i="54"/>
  <c r="I100" i="54"/>
  <c r="I104" i="54"/>
  <c r="I109" i="54"/>
  <c r="I99" i="56"/>
  <c r="I100" i="56"/>
  <c r="I104" i="56"/>
  <c r="I109" i="56"/>
  <c r="I99" i="57"/>
  <c r="I100" i="57"/>
  <c r="I104" i="57"/>
  <c r="I109" i="57"/>
  <c r="I99" i="58"/>
  <c r="I100" i="58"/>
  <c r="I104" i="58"/>
  <c r="I109" i="58"/>
  <c r="I99" i="59"/>
  <c r="I100" i="59"/>
  <c r="I104" i="59"/>
  <c r="I109" i="59"/>
  <c r="I99" i="60"/>
  <c r="I100" i="60"/>
  <c r="I104" i="60"/>
  <c r="I109" i="60"/>
  <c r="I99" i="61"/>
  <c r="I100" i="61"/>
  <c r="I104" i="61"/>
  <c r="I109" i="61"/>
  <c r="I99" i="62"/>
  <c r="I100" i="62"/>
  <c r="I104" i="62"/>
  <c r="I109" i="62"/>
  <c r="I99" i="63"/>
  <c r="I100" i="63"/>
  <c r="I104" i="63"/>
  <c r="I109" i="63"/>
  <c r="I99" i="65"/>
  <c r="I100" i="65"/>
  <c r="I104" i="65"/>
  <c r="I109" i="65"/>
  <c r="I99" i="64"/>
  <c r="I100" i="64"/>
  <c r="I104" i="64"/>
  <c r="I109" i="64"/>
  <c r="I99" i="67"/>
  <c r="I100" i="67"/>
  <c r="I104" i="67"/>
  <c r="I109" i="67"/>
  <c r="I99" i="66"/>
  <c r="I100" i="66"/>
  <c r="I104" i="66"/>
  <c r="I109" i="66"/>
  <c r="I99" i="69"/>
  <c r="I100" i="69"/>
  <c r="I104" i="69"/>
  <c r="I109" i="69"/>
  <c r="I99" i="68"/>
  <c r="I100" i="68"/>
  <c r="I104" i="68"/>
  <c r="I109" i="68"/>
  <c r="I99" i="70"/>
  <c r="I100" i="70"/>
  <c r="I104" i="70"/>
  <c r="I109" i="70"/>
  <c r="I99" i="71"/>
  <c r="I100" i="71"/>
  <c r="I104" i="71"/>
  <c r="I109" i="71"/>
  <c r="I99" i="72"/>
  <c r="I100" i="72"/>
  <c r="I104" i="72"/>
  <c r="I109" i="72"/>
  <c r="I99" i="38"/>
  <c r="I100" i="38"/>
  <c r="I104" i="38"/>
  <c r="I109" i="38"/>
  <c r="F99" i="39"/>
  <c r="F100" i="39"/>
  <c r="F104" i="39"/>
  <c r="F109" i="39"/>
  <c r="F99" i="75"/>
  <c r="F100" i="75"/>
  <c r="F104" i="75"/>
  <c r="F109" i="75"/>
  <c r="F99" i="40"/>
  <c r="F100" i="40"/>
  <c r="F104" i="40"/>
  <c r="F109" i="40"/>
  <c r="F99" i="41"/>
  <c r="F100" i="41"/>
  <c r="F104" i="41"/>
  <c r="F109" i="41"/>
  <c r="F99" i="42"/>
  <c r="F100" i="42"/>
  <c r="F104" i="42"/>
  <c r="F109" i="42"/>
  <c r="F99" i="43"/>
  <c r="F100" i="43"/>
  <c r="F104" i="43"/>
  <c r="F109" i="43"/>
  <c r="F99" i="44"/>
  <c r="F100" i="44"/>
  <c r="F104" i="44"/>
  <c r="F109" i="44"/>
  <c r="F99" i="45"/>
  <c r="F100" i="45"/>
  <c r="F104" i="45"/>
  <c r="F109" i="45"/>
  <c r="F99" i="47"/>
  <c r="F100" i="47"/>
  <c r="F104" i="47"/>
  <c r="F109" i="47"/>
  <c r="F99" i="46"/>
  <c r="F100" i="46"/>
  <c r="F104" i="46"/>
  <c r="F109" i="46"/>
  <c r="F99" i="48"/>
  <c r="F100" i="48"/>
  <c r="F104" i="48"/>
  <c r="F109" i="48"/>
  <c r="F99" i="50"/>
  <c r="F100" i="50"/>
  <c r="F104" i="50"/>
  <c r="F109" i="50"/>
  <c r="F99" i="74"/>
  <c r="F100" i="74"/>
  <c r="F104" i="74"/>
  <c r="F109" i="74"/>
  <c r="F99" i="51"/>
  <c r="F100" i="51"/>
  <c r="F104" i="51"/>
  <c r="F109" i="51"/>
  <c r="F99" i="53"/>
  <c r="F100" i="53"/>
  <c r="F104" i="53"/>
  <c r="F109" i="53"/>
  <c r="F99" i="52"/>
  <c r="F100" i="52"/>
  <c r="F104" i="52"/>
  <c r="F109" i="52"/>
  <c r="F99" i="54"/>
  <c r="F100" i="54"/>
  <c r="F104" i="54"/>
  <c r="F109" i="54"/>
  <c r="F99" i="56"/>
  <c r="F100" i="56"/>
  <c r="F104" i="56"/>
  <c r="F109" i="56"/>
  <c r="F99" i="57"/>
  <c r="F100" i="57"/>
  <c r="F104" i="57"/>
  <c r="F109" i="57"/>
  <c r="F99" i="58"/>
  <c r="F100" i="58"/>
  <c r="F104" i="58"/>
  <c r="F109" i="58"/>
  <c r="F99" i="59"/>
  <c r="F100" i="59"/>
  <c r="F104" i="59"/>
  <c r="F109" i="59"/>
  <c r="F99" i="60"/>
  <c r="F100" i="60"/>
  <c r="F104" i="60"/>
  <c r="F109" i="60"/>
  <c r="F99" i="61"/>
  <c r="F100" i="61"/>
  <c r="F104" i="61"/>
  <c r="F109" i="61"/>
  <c r="F99" i="62"/>
  <c r="F100" i="62"/>
  <c r="F104" i="62"/>
  <c r="F109" i="62"/>
  <c r="F99" i="63"/>
  <c r="F100" i="63"/>
  <c r="F104" i="63"/>
  <c r="F109" i="63"/>
  <c r="F99" i="65"/>
  <c r="F100" i="65"/>
  <c r="F104" i="65"/>
  <c r="F109" i="65"/>
  <c r="F99" i="64"/>
  <c r="F100" i="64"/>
  <c r="F104" i="64"/>
  <c r="F109" i="64"/>
  <c r="F99" i="67"/>
  <c r="F100" i="67"/>
  <c r="F104" i="67"/>
  <c r="F109" i="67"/>
  <c r="F99" i="66"/>
  <c r="F100" i="66"/>
  <c r="F104" i="66"/>
  <c r="F109" i="66"/>
  <c r="F99" i="69"/>
  <c r="F100" i="69"/>
  <c r="F104" i="69"/>
  <c r="F109" i="69"/>
  <c r="F99" i="68"/>
  <c r="F100" i="68"/>
  <c r="F104" i="68"/>
  <c r="F109" i="68"/>
  <c r="F99" i="70"/>
  <c r="F100" i="70"/>
  <c r="F104" i="70"/>
  <c r="F109" i="70"/>
  <c r="F99" i="71"/>
  <c r="F100" i="71"/>
  <c r="F104" i="71"/>
  <c r="F109" i="71"/>
  <c r="F99" i="72"/>
  <c r="F100" i="72"/>
  <c r="F104" i="72"/>
  <c r="F109" i="72"/>
  <c r="F99" i="38"/>
  <c r="F100" i="38"/>
  <c r="F104" i="38"/>
  <c r="F109" i="38"/>
  <c r="L77" i="39"/>
  <c r="M77" i="39"/>
  <c r="N77" i="39"/>
  <c r="L78" i="39"/>
  <c r="M78" i="39"/>
  <c r="N78" i="39"/>
  <c r="L79" i="39"/>
  <c r="M79" i="39"/>
  <c r="N79" i="39"/>
  <c r="L80" i="39"/>
  <c r="M80" i="39"/>
  <c r="N80" i="39"/>
  <c r="L81" i="39"/>
  <c r="M81" i="39"/>
  <c r="N81" i="39"/>
  <c r="L82" i="39"/>
  <c r="M82" i="39"/>
  <c r="N82" i="39"/>
  <c r="L83" i="39"/>
  <c r="M83" i="39"/>
  <c r="N83" i="39"/>
  <c r="L77" i="75"/>
  <c r="M77" i="75"/>
  <c r="N77" i="75"/>
  <c r="L78" i="75"/>
  <c r="M78" i="75"/>
  <c r="N78" i="75"/>
  <c r="L79" i="75"/>
  <c r="M79" i="75"/>
  <c r="N79" i="75"/>
  <c r="L80" i="75"/>
  <c r="M80" i="75"/>
  <c r="N80" i="75"/>
  <c r="L81" i="75"/>
  <c r="M81" i="75"/>
  <c r="N81" i="75"/>
  <c r="L82" i="75"/>
  <c r="M82" i="75"/>
  <c r="N82" i="75"/>
  <c r="L83" i="75"/>
  <c r="M83" i="75"/>
  <c r="N83" i="75"/>
  <c r="L77" i="40"/>
  <c r="M77" i="40"/>
  <c r="N77" i="40"/>
  <c r="L78" i="40"/>
  <c r="M78" i="40"/>
  <c r="N78" i="40"/>
  <c r="L79" i="40"/>
  <c r="M79" i="40"/>
  <c r="N79" i="40"/>
  <c r="L80" i="40"/>
  <c r="M80" i="40"/>
  <c r="N80" i="40"/>
  <c r="L81" i="40"/>
  <c r="M81" i="40"/>
  <c r="N81" i="40"/>
  <c r="L82" i="40"/>
  <c r="M82" i="40"/>
  <c r="N82" i="40"/>
  <c r="L83" i="40"/>
  <c r="M83" i="40"/>
  <c r="N83" i="40"/>
  <c r="L77" i="41"/>
  <c r="M77" i="41"/>
  <c r="N77" i="41"/>
  <c r="L78" i="41"/>
  <c r="M78" i="41"/>
  <c r="N78" i="41"/>
  <c r="L79" i="41"/>
  <c r="M79" i="41"/>
  <c r="N79" i="41"/>
  <c r="L80" i="41"/>
  <c r="M80" i="41"/>
  <c r="N80" i="41"/>
  <c r="L81" i="41"/>
  <c r="M81" i="41"/>
  <c r="N81" i="41"/>
  <c r="L82" i="41"/>
  <c r="M82" i="41"/>
  <c r="N82" i="41"/>
  <c r="L83" i="41"/>
  <c r="M83" i="41"/>
  <c r="N83" i="41"/>
  <c r="L77" i="42"/>
  <c r="M77" i="42"/>
  <c r="N77" i="42"/>
  <c r="L78" i="42"/>
  <c r="M78" i="42"/>
  <c r="N78" i="42"/>
  <c r="L79" i="42"/>
  <c r="M79" i="42"/>
  <c r="N79" i="42"/>
  <c r="L80" i="42"/>
  <c r="M80" i="42"/>
  <c r="N80" i="42"/>
  <c r="L81" i="42"/>
  <c r="M81" i="42"/>
  <c r="N81" i="42"/>
  <c r="L82" i="42"/>
  <c r="M82" i="42"/>
  <c r="N82" i="42"/>
  <c r="L83" i="42"/>
  <c r="M83" i="42"/>
  <c r="N83" i="42"/>
  <c r="L77" i="43"/>
  <c r="M77" i="43"/>
  <c r="N77" i="43"/>
  <c r="L78" i="43"/>
  <c r="M78" i="43"/>
  <c r="N78" i="43"/>
  <c r="L79" i="43"/>
  <c r="M79" i="43"/>
  <c r="N79" i="43"/>
  <c r="L80" i="43"/>
  <c r="M80" i="43"/>
  <c r="N80" i="43"/>
  <c r="L81" i="43"/>
  <c r="M81" i="43"/>
  <c r="N81" i="43"/>
  <c r="L82" i="43"/>
  <c r="M82" i="43"/>
  <c r="N82" i="43"/>
  <c r="L83" i="43"/>
  <c r="M83" i="43"/>
  <c r="N83" i="43"/>
  <c r="L77" i="44"/>
  <c r="M77" i="44"/>
  <c r="N77" i="44"/>
  <c r="L78" i="44"/>
  <c r="M78" i="44"/>
  <c r="N78" i="44"/>
  <c r="L79" i="44"/>
  <c r="M79" i="44"/>
  <c r="N79" i="44"/>
  <c r="L80" i="44"/>
  <c r="M80" i="44"/>
  <c r="N80" i="44"/>
  <c r="L81" i="44"/>
  <c r="M81" i="44"/>
  <c r="N81" i="44"/>
  <c r="L82" i="44"/>
  <c r="M82" i="44"/>
  <c r="N82" i="44"/>
  <c r="L83" i="44"/>
  <c r="M83" i="44"/>
  <c r="N83" i="44"/>
  <c r="L77" i="45"/>
  <c r="M77" i="45"/>
  <c r="N77" i="45"/>
  <c r="L78" i="45"/>
  <c r="M78" i="45"/>
  <c r="N78" i="45"/>
  <c r="L79" i="45"/>
  <c r="M79" i="45"/>
  <c r="N79" i="45"/>
  <c r="L80" i="45"/>
  <c r="M80" i="45"/>
  <c r="N80" i="45"/>
  <c r="L81" i="45"/>
  <c r="M81" i="45"/>
  <c r="N81" i="45"/>
  <c r="L82" i="45"/>
  <c r="M82" i="45"/>
  <c r="N82" i="45"/>
  <c r="L83" i="45"/>
  <c r="M83" i="45"/>
  <c r="N83" i="45"/>
  <c r="L77" i="47"/>
  <c r="M77" i="47"/>
  <c r="N77" i="47"/>
  <c r="L78" i="47"/>
  <c r="M78" i="47"/>
  <c r="N78" i="47"/>
  <c r="L79" i="47"/>
  <c r="M79" i="47"/>
  <c r="N79" i="47"/>
  <c r="L80" i="47"/>
  <c r="M80" i="47"/>
  <c r="N80" i="47"/>
  <c r="L81" i="47"/>
  <c r="M81" i="47"/>
  <c r="N81" i="47"/>
  <c r="L82" i="47"/>
  <c r="M82" i="47"/>
  <c r="N82" i="47"/>
  <c r="L83" i="47"/>
  <c r="M83" i="47"/>
  <c r="N83" i="47"/>
  <c r="L77" i="46"/>
  <c r="M77" i="46"/>
  <c r="N77" i="46"/>
  <c r="L78" i="46"/>
  <c r="M78" i="46"/>
  <c r="N78" i="46"/>
  <c r="L79" i="46"/>
  <c r="M79" i="46"/>
  <c r="N79" i="46"/>
  <c r="L80" i="46"/>
  <c r="M80" i="46"/>
  <c r="N80" i="46"/>
  <c r="L81" i="46"/>
  <c r="M81" i="46"/>
  <c r="N81" i="46"/>
  <c r="L82" i="46"/>
  <c r="M82" i="46"/>
  <c r="N82" i="46"/>
  <c r="L83" i="46"/>
  <c r="M83" i="46"/>
  <c r="N83" i="46"/>
  <c r="L77" i="48"/>
  <c r="M77" i="48"/>
  <c r="N77" i="48"/>
  <c r="L78" i="48"/>
  <c r="M78" i="48"/>
  <c r="N78" i="48"/>
  <c r="L79" i="48"/>
  <c r="M79" i="48"/>
  <c r="N79" i="48"/>
  <c r="L80" i="48"/>
  <c r="M80" i="48"/>
  <c r="N80" i="48"/>
  <c r="L81" i="48"/>
  <c r="M81" i="48"/>
  <c r="N81" i="48"/>
  <c r="L82" i="48"/>
  <c r="M82" i="48"/>
  <c r="N82" i="48"/>
  <c r="L83" i="48"/>
  <c r="M83" i="48"/>
  <c r="N83" i="48"/>
  <c r="L77" i="50"/>
  <c r="M77" i="50"/>
  <c r="N77" i="50"/>
  <c r="L78" i="50"/>
  <c r="M78" i="50"/>
  <c r="N78" i="50"/>
  <c r="L79" i="50"/>
  <c r="M79" i="50"/>
  <c r="N79" i="50"/>
  <c r="L80" i="50"/>
  <c r="M80" i="50"/>
  <c r="N80" i="50"/>
  <c r="L81" i="50"/>
  <c r="M81" i="50"/>
  <c r="N81" i="50"/>
  <c r="L82" i="50"/>
  <c r="M82" i="50"/>
  <c r="N82" i="50"/>
  <c r="L83" i="50"/>
  <c r="M83" i="50"/>
  <c r="N83" i="50"/>
  <c r="L77" i="74"/>
  <c r="M77" i="74"/>
  <c r="N77" i="74"/>
  <c r="L78" i="74"/>
  <c r="M78" i="74"/>
  <c r="N78" i="74"/>
  <c r="L79" i="74"/>
  <c r="M79" i="74"/>
  <c r="N79" i="74"/>
  <c r="L80" i="74"/>
  <c r="M80" i="74"/>
  <c r="N80" i="74"/>
  <c r="L81" i="74"/>
  <c r="M81" i="74"/>
  <c r="N81" i="74"/>
  <c r="L82" i="74"/>
  <c r="M82" i="74"/>
  <c r="N82" i="74"/>
  <c r="L83" i="74"/>
  <c r="M83" i="74"/>
  <c r="N83" i="74"/>
  <c r="L77" i="51"/>
  <c r="M77" i="51"/>
  <c r="N77" i="51"/>
  <c r="L78" i="51"/>
  <c r="M78" i="51"/>
  <c r="N78" i="51"/>
  <c r="L79" i="51"/>
  <c r="M79" i="51"/>
  <c r="N79" i="51"/>
  <c r="L80" i="51"/>
  <c r="M80" i="51"/>
  <c r="N80" i="51"/>
  <c r="L81" i="51"/>
  <c r="M81" i="51"/>
  <c r="N81" i="51"/>
  <c r="L82" i="51"/>
  <c r="M82" i="51"/>
  <c r="N82" i="51"/>
  <c r="L83" i="51"/>
  <c r="M83" i="51"/>
  <c r="N83" i="51"/>
  <c r="L77" i="53"/>
  <c r="M77" i="53"/>
  <c r="N77" i="53"/>
  <c r="L78" i="53"/>
  <c r="M78" i="53"/>
  <c r="N78" i="53"/>
  <c r="L79" i="53"/>
  <c r="M79" i="53"/>
  <c r="N79" i="53"/>
  <c r="L80" i="53"/>
  <c r="M80" i="53"/>
  <c r="N80" i="53"/>
  <c r="L81" i="53"/>
  <c r="M81" i="53"/>
  <c r="N81" i="53"/>
  <c r="L82" i="53"/>
  <c r="M82" i="53"/>
  <c r="N82" i="53"/>
  <c r="L83" i="53"/>
  <c r="M83" i="53"/>
  <c r="N83" i="53"/>
  <c r="L77" i="52"/>
  <c r="M77" i="52"/>
  <c r="N77" i="52"/>
  <c r="L78" i="52"/>
  <c r="M78" i="52"/>
  <c r="N78" i="52"/>
  <c r="L79" i="52"/>
  <c r="M79" i="52"/>
  <c r="N79" i="52"/>
  <c r="L80" i="52"/>
  <c r="M80" i="52"/>
  <c r="N80" i="52"/>
  <c r="L81" i="52"/>
  <c r="M81" i="52"/>
  <c r="N81" i="52"/>
  <c r="L82" i="52"/>
  <c r="M82" i="52"/>
  <c r="N82" i="52"/>
  <c r="L83" i="52"/>
  <c r="M83" i="52"/>
  <c r="N83" i="52"/>
  <c r="L77" i="54"/>
  <c r="M77" i="54"/>
  <c r="N77" i="54"/>
  <c r="L78" i="54"/>
  <c r="M78" i="54"/>
  <c r="N78" i="54"/>
  <c r="L79" i="54"/>
  <c r="M79" i="54"/>
  <c r="N79" i="54"/>
  <c r="L80" i="54"/>
  <c r="M80" i="54"/>
  <c r="N80" i="54"/>
  <c r="L81" i="54"/>
  <c r="M81" i="54"/>
  <c r="N81" i="54"/>
  <c r="L82" i="54"/>
  <c r="M82" i="54"/>
  <c r="N82" i="54"/>
  <c r="L83" i="54"/>
  <c r="M83" i="54"/>
  <c r="N83" i="54"/>
  <c r="L77" i="56"/>
  <c r="M77" i="56"/>
  <c r="N77" i="56"/>
  <c r="L78" i="56"/>
  <c r="M78" i="56"/>
  <c r="N78" i="56"/>
  <c r="L79" i="56"/>
  <c r="M79" i="56"/>
  <c r="N79" i="56"/>
  <c r="L80" i="56"/>
  <c r="M80" i="56"/>
  <c r="N80" i="56"/>
  <c r="L81" i="56"/>
  <c r="M81" i="56"/>
  <c r="N81" i="56"/>
  <c r="L82" i="56"/>
  <c r="M82" i="56"/>
  <c r="N82" i="56"/>
  <c r="L83" i="56"/>
  <c r="M83" i="56"/>
  <c r="N83" i="56"/>
  <c r="L77" i="57"/>
  <c r="M77" i="57"/>
  <c r="N77" i="57"/>
  <c r="L78" i="57"/>
  <c r="M78" i="57"/>
  <c r="N78" i="57"/>
  <c r="L79" i="57"/>
  <c r="M79" i="57"/>
  <c r="N79" i="57"/>
  <c r="L80" i="57"/>
  <c r="M80" i="57"/>
  <c r="N80" i="57"/>
  <c r="L81" i="57"/>
  <c r="M81" i="57"/>
  <c r="N81" i="57"/>
  <c r="L82" i="57"/>
  <c r="M82" i="57"/>
  <c r="N82" i="57"/>
  <c r="L83" i="57"/>
  <c r="M83" i="57"/>
  <c r="N83" i="57"/>
  <c r="L77" i="58"/>
  <c r="M77" i="58"/>
  <c r="N77" i="58"/>
  <c r="L78" i="58"/>
  <c r="M78" i="58"/>
  <c r="N78" i="58"/>
  <c r="L79" i="58"/>
  <c r="M79" i="58"/>
  <c r="N79" i="58"/>
  <c r="L80" i="58"/>
  <c r="M80" i="58"/>
  <c r="N80" i="58"/>
  <c r="L81" i="58"/>
  <c r="M81" i="58"/>
  <c r="N81" i="58"/>
  <c r="L82" i="58"/>
  <c r="M82" i="58"/>
  <c r="N82" i="58"/>
  <c r="L83" i="58"/>
  <c r="M83" i="58"/>
  <c r="N83" i="58"/>
  <c r="L77" i="59"/>
  <c r="M77" i="59"/>
  <c r="N77" i="59"/>
  <c r="L78" i="59"/>
  <c r="M78" i="59"/>
  <c r="N78" i="59"/>
  <c r="L79" i="59"/>
  <c r="M79" i="59"/>
  <c r="N79" i="59"/>
  <c r="L80" i="59"/>
  <c r="M80" i="59"/>
  <c r="N80" i="59"/>
  <c r="L81" i="59"/>
  <c r="M81" i="59"/>
  <c r="N81" i="59"/>
  <c r="L82" i="59"/>
  <c r="M82" i="59"/>
  <c r="N82" i="59"/>
  <c r="L83" i="59"/>
  <c r="M83" i="59"/>
  <c r="N83" i="59"/>
  <c r="L77" i="60"/>
  <c r="M77" i="60"/>
  <c r="N77" i="60"/>
  <c r="L78" i="60"/>
  <c r="M78" i="60"/>
  <c r="N78" i="60"/>
  <c r="L79" i="60"/>
  <c r="M79" i="60"/>
  <c r="N79" i="60"/>
  <c r="L80" i="60"/>
  <c r="M80" i="60"/>
  <c r="N80" i="60"/>
  <c r="L81" i="60"/>
  <c r="M81" i="60"/>
  <c r="N81" i="60"/>
  <c r="L82" i="60"/>
  <c r="M82" i="60"/>
  <c r="N82" i="60"/>
  <c r="L83" i="60"/>
  <c r="M83" i="60"/>
  <c r="N83" i="60"/>
  <c r="L77" i="61"/>
  <c r="M77" i="61"/>
  <c r="N77" i="61"/>
  <c r="L78" i="61"/>
  <c r="M78" i="61"/>
  <c r="N78" i="61"/>
  <c r="L79" i="61"/>
  <c r="M79" i="61"/>
  <c r="N79" i="61"/>
  <c r="L80" i="61"/>
  <c r="M80" i="61"/>
  <c r="N80" i="61"/>
  <c r="L81" i="61"/>
  <c r="M81" i="61"/>
  <c r="N81" i="61"/>
  <c r="L82" i="61"/>
  <c r="M82" i="61"/>
  <c r="N82" i="61"/>
  <c r="L83" i="61"/>
  <c r="M83" i="61"/>
  <c r="N83" i="61"/>
  <c r="L77" i="62"/>
  <c r="M77" i="62"/>
  <c r="N77" i="62"/>
  <c r="L78" i="62"/>
  <c r="M78" i="62"/>
  <c r="N78" i="62"/>
  <c r="L79" i="62"/>
  <c r="M79" i="62"/>
  <c r="N79" i="62"/>
  <c r="L80" i="62"/>
  <c r="M80" i="62"/>
  <c r="N80" i="62"/>
  <c r="L81" i="62"/>
  <c r="M81" i="62"/>
  <c r="N81" i="62"/>
  <c r="L82" i="62"/>
  <c r="M82" i="62"/>
  <c r="N82" i="62"/>
  <c r="L83" i="62"/>
  <c r="M83" i="62"/>
  <c r="N83" i="62"/>
  <c r="L77" i="63"/>
  <c r="M77" i="63"/>
  <c r="N77" i="63"/>
  <c r="L78" i="63"/>
  <c r="M78" i="63"/>
  <c r="N78" i="63"/>
  <c r="L79" i="63"/>
  <c r="M79" i="63"/>
  <c r="N79" i="63"/>
  <c r="L80" i="63"/>
  <c r="M80" i="63"/>
  <c r="N80" i="63"/>
  <c r="L81" i="63"/>
  <c r="M81" i="63"/>
  <c r="N81" i="63"/>
  <c r="L82" i="63"/>
  <c r="M82" i="63"/>
  <c r="N82" i="63"/>
  <c r="L83" i="63"/>
  <c r="M83" i="63"/>
  <c r="N83" i="63"/>
  <c r="L77" i="65"/>
  <c r="M77" i="65"/>
  <c r="N77" i="65"/>
  <c r="L78" i="65"/>
  <c r="M78" i="65"/>
  <c r="N78" i="65"/>
  <c r="L79" i="65"/>
  <c r="M79" i="65"/>
  <c r="N79" i="65"/>
  <c r="L80" i="65"/>
  <c r="M80" i="65"/>
  <c r="N80" i="65"/>
  <c r="L81" i="65"/>
  <c r="M81" i="65"/>
  <c r="N81" i="65"/>
  <c r="L82" i="65"/>
  <c r="M82" i="65"/>
  <c r="N82" i="65"/>
  <c r="L83" i="65"/>
  <c r="M83" i="65"/>
  <c r="N83" i="65"/>
  <c r="L77" i="64"/>
  <c r="M77" i="64"/>
  <c r="N77" i="64"/>
  <c r="L78" i="64"/>
  <c r="M78" i="64"/>
  <c r="N78" i="64"/>
  <c r="L79" i="64"/>
  <c r="M79" i="64"/>
  <c r="N79" i="64"/>
  <c r="L80" i="64"/>
  <c r="M80" i="64"/>
  <c r="N80" i="64"/>
  <c r="L81" i="64"/>
  <c r="M81" i="64"/>
  <c r="N81" i="64"/>
  <c r="L82" i="64"/>
  <c r="M82" i="64"/>
  <c r="N82" i="64"/>
  <c r="L83" i="64"/>
  <c r="M83" i="64"/>
  <c r="N83" i="64"/>
  <c r="L77" i="67"/>
  <c r="M77" i="67"/>
  <c r="N77" i="67"/>
  <c r="L78" i="67"/>
  <c r="M78" i="67"/>
  <c r="N78" i="67"/>
  <c r="L79" i="67"/>
  <c r="M79" i="67"/>
  <c r="N79" i="67"/>
  <c r="L80" i="67"/>
  <c r="M80" i="67"/>
  <c r="N80" i="67"/>
  <c r="L81" i="67"/>
  <c r="M81" i="67"/>
  <c r="N81" i="67"/>
  <c r="L82" i="67"/>
  <c r="M82" i="67"/>
  <c r="N82" i="67"/>
  <c r="L83" i="67"/>
  <c r="M83" i="67"/>
  <c r="N83" i="67"/>
  <c r="L77" i="66"/>
  <c r="M77" i="66"/>
  <c r="N77" i="66"/>
  <c r="L78" i="66"/>
  <c r="M78" i="66"/>
  <c r="N78" i="66"/>
  <c r="L79" i="66"/>
  <c r="M79" i="66"/>
  <c r="N79" i="66"/>
  <c r="L80" i="66"/>
  <c r="M80" i="66"/>
  <c r="N80" i="66"/>
  <c r="L81" i="66"/>
  <c r="M81" i="66"/>
  <c r="N81" i="66"/>
  <c r="L82" i="66"/>
  <c r="M82" i="66"/>
  <c r="N82" i="66"/>
  <c r="L83" i="66"/>
  <c r="M83" i="66"/>
  <c r="N83" i="66"/>
  <c r="L77" i="69"/>
  <c r="M77" i="69"/>
  <c r="N77" i="69"/>
  <c r="L78" i="69"/>
  <c r="M78" i="69"/>
  <c r="N78" i="69"/>
  <c r="L79" i="69"/>
  <c r="M79" i="69"/>
  <c r="N79" i="69"/>
  <c r="L80" i="69"/>
  <c r="M80" i="69"/>
  <c r="N80" i="69"/>
  <c r="L81" i="69"/>
  <c r="M81" i="69"/>
  <c r="N81" i="69"/>
  <c r="L82" i="69"/>
  <c r="M82" i="69"/>
  <c r="N82" i="69"/>
  <c r="L83" i="69"/>
  <c r="M83" i="69"/>
  <c r="N83" i="69"/>
  <c r="L77" i="68"/>
  <c r="M77" i="68"/>
  <c r="N77" i="68"/>
  <c r="L78" i="68"/>
  <c r="M78" i="68"/>
  <c r="N78" i="68"/>
  <c r="L79" i="68"/>
  <c r="M79" i="68"/>
  <c r="N79" i="68"/>
  <c r="L80" i="68"/>
  <c r="M80" i="68"/>
  <c r="N80" i="68"/>
  <c r="L81" i="68"/>
  <c r="M81" i="68"/>
  <c r="N81" i="68"/>
  <c r="L82" i="68"/>
  <c r="M82" i="68"/>
  <c r="N82" i="68"/>
  <c r="L83" i="68"/>
  <c r="M83" i="68"/>
  <c r="N83" i="68"/>
  <c r="L77" i="70"/>
  <c r="M77" i="70"/>
  <c r="N77" i="70"/>
  <c r="L78" i="70"/>
  <c r="M78" i="70"/>
  <c r="N78" i="70"/>
  <c r="L79" i="70"/>
  <c r="M79" i="70"/>
  <c r="N79" i="70"/>
  <c r="L80" i="70"/>
  <c r="M80" i="70"/>
  <c r="N80" i="70"/>
  <c r="L81" i="70"/>
  <c r="M81" i="70"/>
  <c r="N81" i="70"/>
  <c r="L82" i="70"/>
  <c r="M82" i="70"/>
  <c r="N82" i="70"/>
  <c r="L83" i="70"/>
  <c r="M83" i="70"/>
  <c r="N83" i="70"/>
  <c r="L77" i="71"/>
  <c r="M77" i="71"/>
  <c r="N77" i="71"/>
  <c r="L78" i="71"/>
  <c r="M78" i="71"/>
  <c r="N78" i="71"/>
  <c r="L79" i="71"/>
  <c r="M79" i="71"/>
  <c r="N79" i="71"/>
  <c r="L80" i="71"/>
  <c r="M80" i="71"/>
  <c r="N80" i="71"/>
  <c r="L81" i="71"/>
  <c r="M81" i="71"/>
  <c r="N81" i="71"/>
  <c r="L82" i="71"/>
  <c r="M82" i="71"/>
  <c r="N82" i="71"/>
  <c r="L83" i="71"/>
  <c r="M83" i="71"/>
  <c r="N83" i="71"/>
  <c r="L77" i="72"/>
  <c r="M77" i="72"/>
  <c r="N77" i="72"/>
  <c r="L78" i="72"/>
  <c r="M78" i="72"/>
  <c r="N78" i="72"/>
  <c r="L79" i="72"/>
  <c r="M79" i="72"/>
  <c r="N79" i="72"/>
  <c r="L80" i="72"/>
  <c r="M80" i="72"/>
  <c r="N80" i="72"/>
  <c r="L81" i="72"/>
  <c r="M81" i="72"/>
  <c r="N81" i="72"/>
  <c r="L82" i="72"/>
  <c r="M82" i="72"/>
  <c r="N82" i="72"/>
  <c r="L83" i="72"/>
  <c r="M83" i="72"/>
  <c r="N83" i="72"/>
  <c r="L77" i="38"/>
  <c r="M77" i="38"/>
  <c r="N77" i="38"/>
  <c r="L78" i="38"/>
  <c r="M78" i="38"/>
  <c r="N78" i="38"/>
  <c r="L79" i="38"/>
  <c r="M79" i="38"/>
  <c r="N79" i="38"/>
  <c r="L80" i="38"/>
  <c r="M80" i="38"/>
  <c r="N80" i="38"/>
  <c r="L81" i="38"/>
  <c r="M81" i="38"/>
  <c r="N81" i="38"/>
  <c r="L82" i="38"/>
  <c r="M82" i="38"/>
  <c r="N82" i="38"/>
  <c r="L83" i="38"/>
  <c r="M83" i="38"/>
  <c r="N83" i="38"/>
  <c r="I77" i="39"/>
  <c r="I78" i="39"/>
  <c r="I79" i="39"/>
  <c r="I80" i="39"/>
  <c r="I81" i="39"/>
  <c r="I82" i="39"/>
  <c r="I83" i="39"/>
  <c r="I77" i="75"/>
  <c r="I78" i="75"/>
  <c r="I79" i="75"/>
  <c r="I80" i="75"/>
  <c r="I81" i="75"/>
  <c r="I82" i="75"/>
  <c r="I83" i="75"/>
  <c r="I77" i="40"/>
  <c r="I78" i="40"/>
  <c r="I79" i="40"/>
  <c r="I80" i="40"/>
  <c r="I81" i="40"/>
  <c r="I82" i="40"/>
  <c r="I83" i="40"/>
  <c r="I77" i="41"/>
  <c r="I78" i="41"/>
  <c r="I79" i="41"/>
  <c r="I80" i="41"/>
  <c r="I81" i="41"/>
  <c r="I82" i="41"/>
  <c r="I83" i="41"/>
  <c r="I77" i="42"/>
  <c r="I78" i="42"/>
  <c r="I79" i="42"/>
  <c r="I80" i="42"/>
  <c r="I81" i="42"/>
  <c r="I82" i="42"/>
  <c r="I83" i="42"/>
  <c r="I77" i="43"/>
  <c r="I78" i="43"/>
  <c r="I79" i="43"/>
  <c r="I80" i="43"/>
  <c r="I81" i="43"/>
  <c r="I82" i="43"/>
  <c r="I83" i="43"/>
  <c r="I77" i="44"/>
  <c r="I78" i="44"/>
  <c r="I79" i="44"/>
  <c r="I80" i="44"/>
  <c r="I81" i="44"/>
  <c r="I82" i="44"/>
  <c r="I83" i="44"/>
  <c r="I77" i="45"/>
  <c r="I78" i="45"/>
  <c r="I79" i="45"/>
  <c r="I80" i="45"/>
  <c r="I81" i="45"/>
  <c r="I82" i="45"/>
  <c r="I83" i="45"/>
  <c r="I77" i="47"/>
  <c r="I78" i="47"/>
  <c r="I79" i="47"/>
  <c r="I80" i="47"/>
  <c r="I81" i="47"/>
  <c r="I82" i="47"/>
  <c r="I83" i="47"/>
  <c r="I77" i="46"/>
  <c r="I78" i="46"/>
  <c r="I79" i="46"/>
  <c r="I80" i="46"/>
  <c r="I81" i="46"/>
  <c r="I82" i="46"/>
  <c r="I83" i="46"/>
  <c r="I77" i="48"/>
  <c r="I78" i="48"/>
  <c r="I79" i="48"/>
  <c r="I80" i="48"/>
  <c r="I81" i="48"/>
  <c r="I82" i="48"/>
  <c r="I83" i="48"/>
  <c r="I77" i="50"/>
  <c r="I78" i="50"/>
  <c r="I79" i="50"/>
  <c r="I80" i="50"/>
  <c r="I81" i="50"/>
  <c r="I82" i="50"/>
  <c r="I83" i="50"/>
  <c r="I77" i="74"/>
  <c r="I78" i="74"/>
  <c r="I79" i="74"/>
  <c r="I80" i="74"/>
  <c r="I81" i="74"/>
  <c r="I82" i="74"/>
  <c r="I83" i="74"/>
  <c r="I77" i="51"/>
  <c r="I78" i="51"/>
  <c r="I79" i="51"/>
  <c r="I80" i="51"/>
  <c r="I81" i="51"/>
  <c r="I82" i="51"/>
  <c r="I83" i="51"/>
  <c r="I77" i="53"/>
  <c r="I78" i="53"/>
  <c r="I79" i="53"/>
  <c r="I80" i="53"/>
  <c r="I81" i="53"/>
  <c r="I82" i="53"/>
  <c r="I83" i="53"/>
  <c r="I77" i="52"/>
  <c r="I78" i="52"/>
  <c r="I79" i="52"/>
  <c r="I80" i="52"/>
  <c r="I81" i="52"/>
  <c r="I82" i="52"/>
  <c r="I83" i="52"/>
  <c r="I77" i="54"/>
  <c r="I78" i="54"/>
  <c r="I79" i="54"/>
  <c r="I80" i="54"/>
  <c r="I81" i="54"/>
  <c r="I82" i="54"/>
  <c r="I83" i="54"/>
  <c r="I77" i="56"/>
  <c r="I78" i="56"/>
  <c r="I79" i="56"/>
  <c r="I80" i="56"/>
  <c r="I81" i="56"/>
  <c r="I82" i="56"/>
  <c r="I83" i="56"/>
  <c r="I77" i="57"/>
  <c r="I78" i="57"/>
  <c r="I79" i="57"/>
  <c r="I80" i="57"/>
  <c r="I81" i="57"/>
  <c r="I82" i="57"/>
  <c r="I83" i="57"/>
  <c r="I77" i="58"/>
  <c r="I78" i="58"/>
  <c r="I79" i="58"/>
  <c r="I80" i="58"/>
  <c r="I81" i="58"/>
  <c r="I82" i="58"/>
  <c r="I83" i="58"/>
  <c r="I77" i="59"/>
  <c r="I78" i="59"/>
  <c r="I79" i="59"/>
  <c r="I80" i="59"/>
  <c r="I81" i="59"/>
  <c r="I82" i="59"/>
  <c r="I83" i="59"/>
  <c r="I77" i="60"/>
  <c r="I78" i="60"/>
  <c r="I79" i="60"/>
  <c r="I80" i="60"/>
  <c r="I81" i="60"/>
  <c r="I82" i="60"/>
  <c r="I83" i="60"/>
  <c r="I77" i="61"/>
  <c r="I78" i="61"/>
  <c r="I79" i="61"/>
  <c r="I80" i="61"/>
  <c r="I81" i="61"/>
  <c r="I82" i="61"/>
  <c r="I83" i="61"/>
  <c r="I77" i="62"/>
  <c r="I78" i="62"/>
  <c r="I79" i="62"/>
  <c r="I80" i="62"/>
  <c r="I81" i="62"/>
  <c r="I82" i="62"/>
  <c r="I83" i="62"/>
  <c r="I77" i="63"/>
  <c r="I78" i="63"/>
  <c r="I79" i="63"/>
  <c r="I80" i="63"/>
  <c r="I81" i="63"/>
  <c r="I82" i="63"/>
  <c r="I83" i="63"/>
  <c r="I77" i="65"/>
  <c r="I78" i="65"/>
  <c r="I79" i="65"/>
  <c r="I80" i="65"/>
  <c r="I81" i="65"/>
  <c r="I82" i="65"/>
  <c r="I83" i="65"/>
  <c r="I77" i="64"/>
  <c r="I78" i="64"/>
  <c r="I79" i="64"/>
  <c r="I80" i="64"/>
  <c r="I81" i="64"/>
  <c r="I82" i="64"/>
  <c r="I83" i="64"/>
  <c r="I77" i="67"/>
  <c r="I78" i="67"/>
  <c r="I79" i="67"/>
  <c r="I80" i="67"/>
  <c r="I81" i="67"/>
  <c r="I82" i="67"/>
  <c r="I83" i="67"/>
  <c r="I77" i="66"/>
  <c r="I78" i="66"/>
  <c r="I79" i="66"/>
  <c r="I80" i="66"/>
  <c r="I81" i="66"/>
  <c r="I82" i="66"/>
  <c r="I83" i="66"/>
  <c r="I77" i="69"/>
  <c r="I78" i="69"/>
  <c r="I79" i="69"/>
  <c r="I80" i="69"/>
  <c r="I81" i="69"/>
  <c r="I82" i="69"/>
  <c r="I83" i="69"/>
  <c r="I77" i="68"/>
  <c r="I78" i="68"/>
  <c r="I79" i="68"/>
  <c r="I80" i="68"/>
  <c r="I81" i="68"/>
  <c r="I82" i="68"/>
  <c r="I83" i="68"/>
  <c r="I77" i="70"/>
  <c r="I78" i="70"/>
  <c r="I79" i="70"/>
  <c r="I80" i="70"/>
  <c r="I81" i="70"/>
  <c r="I82" i="70"/>
  <c r="I83" i="70"/>
  <c r="I77" i="71"/>
  <c r="I78" i="71"/>
  <c r="I79" i="71"/>
  <c r="I80" i="71"/>
  <c r="I81" i="71"/>
  <c r="I82" i="71"/>
  <c r="I83" i="71"/>
  <c r="I77" i="72"/>
  <c r="I78" i="72"/>
  <c r="I79" i="72"/>
  <c r="I80" i="72"/>
  <c r="I81" i="72"/>
  <c r="I82" i="72"/>
  <c r="I83" i="72"/>
  <c r="I77" i="38"/>
  <c r="I78" i="38"/>
  <c r="I79" i="38"/>
  <c r="I80" i="38"/>
  <c r="I81" i="38"/>
  <c r="I82" i="38"/>
  <c r="I83" i="38"/>
  <c r="F77" i="39"/>
  <c r="F78" i="39"/>
  <c r="F79" i="39"/>
  <c r="F80" i="39"/>
  <c r="F81" i="39"/>
  <c r="F82" i="39"/>
  <c r="F83" i="39"/>
  <c r="F77" i="75"/>
  <c r="F78" i="75"/>
  <c r="F79" i="75"/>
  <c r="F80" i="75"/>
  <c r="F81" i="75"/>
  <c r="F82" i="75"/>
  <c r="F83" i="75"/>
  <c r="F77" i="40"/>
  <c r="F78" i="40"/>
  <c r="F79" i="40"/>
  <c r="F80" i="40"/>
  <c r="F81" i="40"/>
  <c r="F82" i="40"/>
  <c r="F83" i="40"/>
  <c r="F77" i="41"/>
  <c r="F78" i="41"/>
  <c r="F79" i="41"/>
  <c r="F80" i="41"/>
  <c r="F81" i="41"/>
  <c r="F82" i="41"/>
  <c r="F83" i="41"/>
  <c r="F77" i="42"/>
  <c r="F78" i="42"/>
  <c r="F79" i="42"/>
  <c r="F80" i="42"/>
  <c r="F81" i="42"/>
  <c r="F82" i="42"/>
  <c r="F83" i="42"/>
  <c r="F77" i="43"/>
  <c r="F78" i="43"/>
  <c r="F79" i="43"/>
  <c r="F80" i="43"/>
  <c r="F81" i="43"/>
  <c r="F82" i="43"/>
  <c r="F83" i="43"/>
  <c r="F77" i="44"/>
  <c r="F78" i="44"/>
  <c r="F79" i="44"/>
  <c r="F80" i="44"/>
  <c r="F81" i="44"/>
  <c r="F82" i="44"/>
  <c r="F83" i="44"/>
  <c r="F77" i="45"/>
  <c r="F78" i="45"/>
  <c r="F79" i="45"/>
  <c r="F80" i="45"/>
  <c r="F81" i="45"/>
  <c r="F82" i="45"/>
  <c r="F83" i="45"/>
  <c r="F77" i="47"/>
  <c r="F78" i="47"/>
  <c r="F79" i="47"/>
  <c r="F80" i="47"/>
  <c r="F81" i="47"/>
  <c r="F82" i="47"/>
  <c r="F83" i="47"/>
  <c r="F77" i="46"/>
  <c r="F78" i="46"/>
  <c r="F79" i="46"/>
  <c r="F80" i="46"/>
  <c r="F81" i="46"/>
  <c r="F82" i="46"/>
  <c r="F83" i="46"/>
  <c r="F77" i="48"/>
  <c r="F78" i="48"/>
  <c r="F79" i="48"/>
  <c r="F80" i="48"/>
  <c r="F81" i="48"/>
  <c r="F82" i="48"/>
  <c r="F83" i="48"/>
  <c r="F77" i="50"/>
  <c r="F78" i="50"/>
  <c r="F79" i="50"/>
  <c r="F80" i="50"/>
  <c r="F81" i="50"/>
  <c r="F82" i="50"/>
  <c r="F83" i="50"/>
  <c r="F77" i="74"/>
  <c r="F78" i="74"/>
  <c r="F79" i="74"/>
  <c r="F80" i="74"/>
  <c r="F81" i="74"/>
  <c r="F82" i="74"/>
  <c r="F83" i="74"/>
  <c r="F77" i="51"/>
  <c r="F78" i="51"/>
  <c r="F79" i="51"/>
  <c r="F80" i="51"/>
  <c r="F81" i="51"/>
  <c r="F82" i="51"/>
  <c r="F83" i="51"/>
  <c r="F77" i="53"/>
  <c r="F78" i="53"/>
  <c r="F79" i="53"/>
  <c r="F80" i="53"/>
  <c r="F81" i="53"/>
  <c r="F82" i="53"/>
  <c r="F83" i="53"/>
  <c r="F77" i="52"/>
  <c r="F78" i="52"/>
  <c r="F79" i="52"/>
  <c r="F80" i="52"/>
  <c r="F81" i="52"/>
  <c r="F82" i="52"/>
  <c r="F83" i="52"/>
  <c r="F77" i="54"/>
  <c r="F78" i="54"/>
  <c r="F79" i="54"/>
  <c r="F80" i="54"/>
  <c r="F81" i="54"/>
  <c r="F82" i="54"/>
  <c r="F83" i="54"/>
  <c r="F77" i="56"/>
  <c r="F78" i="56"/>
  <c r="F79" i="56"/>
  <c r="F80" i="56"/>
  <c r="F81" i="56"/>
  <c r="F82" i="56"/>
  <c r="F83" i="56"/>
  <c r="F77" i="57"/>
  <c r="F78" i="57"/>
  <c r="F79" i="57"/>
  <c r="F80" i="57"/>
  <c r="F81" i="57"/>
  <c r="F82" i="57"/>
  <c r="F83" i="57"/>
  <c r="F77" i="58"/>
  <c r="F78" i="58"/>
  <c r="F79" i="58"/>
  <c r="F80" i="58"/>
  <c r="F81" i="58"/>
  <c r="F82" i="58"/>
  <c r="F83" i="58"/>
  <c r="F77" i="59"/>
  <c r="F78" i="59"/>
  <c r="F79" i="59"/>
  <c r="F80" i="59"/>
  <c r="F81" i="59"/>
  <c r="F82" i="59"/>
  <c r="F83" i="59"/>
  <c r="F77" i="60"/>
  <c r="F78" i="60"/>
  <c r="F79" i="60"/>
  <c r="F80" i="60"/>
  <c r="F81" i="60"/>
  <c r="F82" i="60"/>
  <c r="F83" i="60"/>
  <c r="F77" i="61"/>
  <c r="F78" i="61"/>
  <c r="F79" i="61"/>
  <c r="F80" i="61"/>
  <c r="F81" i="61"/>
  <c r="F82" i="61"/>
  <c r="F83" i="61"/>
  <c r="F77" i="62"/>
  <c r="F78" i="62"/>
  <c r="F79" i="62"/>
  <c r="F80" i="62"/>
  <c r="F81" i="62"/>
  <c r="F82" i="62"/>
  <c r="F83" i="62"/>
  <c r="F77" i="63"/>
  <c r="F78" i="63"/>
  <c r="F79" i="63"/>
  <c r="F80" i="63"/>
  <c r="F81" i="63"/>
  <c r="F82" i="63"/>
  <c r="F83" i="63"/>
  <c r="F77" i="65"/>
  <c r="F78" i="65"/>
  <c r="F79" i="65"/>
  <c r="F80" i="65"/>
  <c r="F81" i="65"/>
  <c r="F82" i="65"/>
  <c r="F83" i="65"/>
  <c r="F77" i="64"/>
  <c r="F78" i="64"/>
  <c r="F79" i="64"/>
  <c r="F80" i="64"/>
  <c r="F81" i="64"/>
  <c r="F82" i="64"/>
  <c r="F83" i="64"/>
  <c r="F77" i="67"/>
  <c r="F78" i="67"/>
  <c r="F79" i="67"/>
  <c r="F80" i="67"/>
  <c r="F81" i="67"/>
  <c r="F82" i="67"/>
  <c r="F83" i="67"/>
  <c r="F77" i="66"/>
  <c r="F78" i="66"/>
  <c r="F79" i="66"/>
  <c r="F80" i="66"/>
  <c r="F81" i="66"/>
  <c r="F82" i="66"/>
  <c r="F83" i="66"/>
  <c r="F77" i="69"/>
  <c r="F78" i="69"/>
  <c r="F79" i="69"/>
  <c r="F80" i="69"/>
  <c r="F81" i="69"/>
  <c r="F82" i="69"/>
  <c r="F83" i="69"/>
  <c r="F77" i="68"/>
  <c r="F78" i="68"/>
  <c r="F79" i="68"/>
  <c r="F80" i="68"/>
  <c r="F81" i="68"/>
  <c r="F82" i="68"/>
  <c r="F83" i="68"/>
  <c r="F77" i="70"/>
  <c r="F78" i="70"/>
  <c r="F79" i="70"/>
  <c r="F80" i="70"/>
  <c r="F81" i="70"/>
  <c r="F82" i="70"/>
  <c r="F83" i="70"/>
  <c r="F77" i="71"/>
  <c r="F78" i="71"/>
  <c r="F79" i="71"/>
  <c r="F80" i="71"/>
  <c r="F81" i="71"/>
  <c r="F82" i="71"/>
  <c r="F83" i="71"/>
  <c r="F77" i="72"/>
  <c r="F78" i="72"/>
  <c r="F79" i="72"/>
  <c r="F80" i="72"/>
  <c r="F81" i="72"/>
  <c r="F82" i="72"/>
  <c r="F83" i="72"/>
  <c r="F77" i="38"/>
  <c r="F78" i="38"/>
  <c r="F79" i="38"/>
  <c r="F80" i="38"/>
  <c r="F81" i="38"/>
  <c r="F82" i="38"/>
  <c r="F83" i="38"/>
  <c r="N60" i="39"/>
  <c r="M60" i="39"/>
  <c r="N60" i="75"/>
  <c r="M60" i="75"/>
  <c r="N60" i="40"/>
  <c r="M60" i="40"/>
  <c r="N60" i="41"/>
  <c r="M60" i="41"/>
  <c r="N60" i="42"/>
  <c r="M60" i="42"/>
  <c r="N60" i="43"/>
  <c r="M60" i="43"/>
  <c r="N60" i="44"/>
  <c r="M60" i="44"/>
  <c r="N60" i="45"/>
  <c r="M60" i="45"/>
  <c r="N60" i="47"/>
  <c r="M60" i="47"/>
  <c r="N60" i="46"/>
  <c r="M60" i="46"/>
  <c r="N60" i="48"/>
  <c r="M60" i="48"/>
  <c r="N60" i="50"/>
  <c r="M60" i="50"/>
  <c r="N60" i="74"/>
  <c r="M60" i="74"/>
  <c r="N60" i="51"/>
  <c r="M60" i="51"/>
  <c r="N60" i="53"/>
  <c r="M60" i="53"/>
  <c r="N60" i="52"/>
  <c r="M60" i="52"/>
  <c r="N60" i="54"/>
  <c r="M60" i="54"/>
  <c r="O60" i="54" s="1"/>
  <c r="N60" i="56"/>
  <c r="M60" i="56"/>
  <c r="N60" i="57"/>
  <c r="M60" i="57"/>
  <c r="N60" i="58"/>
  <c r="M60" i="58"/>
  <c r="N60" i="59"/>
  <c r="M60" i="59"/>
  <c r="N60" i="60"/>
  <c r="M60" i="60"/>
  <c r="N60" i="61"/>
  <c r="M60" i="61"/>
  <c r="N60" i="62"/>
  <c r="M60" i="62"/>
  <c r="N60" i="63"/>
  <c r="M60" i="63"/>
  <c r="O60" i="63" s="1"/>
  <c r="N60" i="65"/>
  <c r="M60" i="65"/>
  <c r="N60" i="64"/>
  <c r="M60" i="64"/>
  <c r="N60" i="67"/>
  <c r="M60" i="67"/>
  <c r="N60" i="66"/>
  <c r="M60" i="66"/>
  <c r="N60" i="69"/>
  <c r="M60" i="69"/>
  <c r="N60" i="68"/>
  <c r="M60" i="68"/>
  <c r="N60" i="70"/>
  <c r="M60" i="70"/>
  <c r="N60" i="71"/>
  <c r="M60" i="71"/>
  <c r="O60" i="71" s="1"/>
  <c r="N60" i="72"/>
  <c r="M60" i="72"/>
  <c r="N60" i="38"/>
  <c r="M60" i="38"/>
  <c r="L60" i="39"/>
  <c r="L60" i="75"/>
  <c r="L60" i="40"/>
  <c r="L60" i="41"/>
  <c r="L60" i="42"/>
  <c r="L60" i="43"/>
  <c r="L60" i="44"/>
  <c r="L60" i="45"/>
  <c r="L60" i="47"/>
  <c r="L60" i="46"/>
  <c r="L60" i="48"/>
  <c r="L60" i="50"/>
  <c r="L60" i="74"/>
  <c r="L60" i="51"/>
  <c r="L60" i="53"/>
  <c r="L60" i="52"/>
  <c r="L60" i="54"/>
  <c r="L60" i="56"/>
  <c r="L60" i="57"/>
  <c r="L60" i="58"/>
  <c r="L60" i="59"/>
  <c r="L60" i="60"/>
  <c r="L60" i="61"/>
  <c r="L60" i="62"/>
  <c r="L60" i="63"/>
  <c r="L60" i="65"/>
  <c r="L60" i="64"/>
  <c r="L60" i="67"/>
  <c r="L60" i="66"/>
  <c r="L60" i="69"/>
  <c r="L60" i="68"/>
  <c r="L60" i="70"/>
  <c r="L60" i="71"/>
  <c r="L60" i="72"/>
  <c r="L60" i="38"/>
  <c r="I60" i="39"/>
  <c r="I60" i="75"/>
  <c r="I60" i="40"/>
  <c r="I60" i="41"/>
  <c r="I60" i="42"/>
  <c r="I60" i="43"/>
  <c r="I60" i="44"/>
  <c r="I60" i="45"/>
  <c r="I60" i="47"/>
  <c r="I60" i="46"/>
  <c r="I60" i="48"/>
  <c r="I60" i="50"/>
  <c r="I60" i="74"/>
  <c r="I60" i="51"/>
  <c r="I60" i="53"/>
  <c r="I60" i="52"/>
  <c r="I60" i="54"/>
  <c r="I60" i="56"/>
  <c r="I60" i="57"/>
  <c r="I60" i="58"/>
  <c r="I60" i="59"/>
  <c r="I60" i="60"/>
  <c r="I60" i="61"/>
  <c r="I60" i="62"/>
  <c r="I60" i="63"/>
  <c r="I60" i="65"/>
  <c r="I60" i="64"/>
  <c r="I60" i="67"/>
  <c r="I60" i="66"/>
  <c r="I60" i="69"/>
  <c r="I60" i="68"/>
  <c r="I60" i="70"/>
  <c r="I60" i="71"/>
  <c r="I60" i="72"/>
  <c r="I60" i="38"/>
  <c r="F60" i="39"/>
  <c r="F60" i="75"/>
  <c r="F60" i="40"/>
  <c r="F60" i="41"/>
  <c r="F60" i="42"/>
  <c r="F60" i="43"/>
  <c r="F60" i="44"/>
  <c r="F60" i="45"/>
  <c r="F60" i="47"/>
  <c r="F60" i="46"/>
  <c r="F60" i="48"/>
  <c r="F60" i="50"/>
  <c r="F60" i="74"/>
  <c r="F60" i="51"/>
  <c r="F60" i="53"/>
  <c r="F60" i="52"/>
  <c r="F60" i="54"/>
  <c r="F60" i="56"/>
  <c r="F60" i="57"/>
  <c r="F60" i="58"/>
  <c r="F60" i="59"/>
  <c r="F60" i="60"/>
  <c r="F60" i="61"/>
  <c r="F60" i="62"/>
  <c r="F60" i="63"/>
  <c r="F60" i="65"/>
  <c r="F60" i="64"/>
  <c r="F60" i="67"/>
  <c r="F60" i="66"/>
  <c r="F60" i="69"/>
  <c r="F60" i="68"/>
  <c r="F60" i="70"/>
  <c r="F60" i="71"/>
  <c r="F60" i="72"/>
  <c r="F60" i="38"/>
  <c r="D59" i="39"/>
  <c r="D59" i="75"/>
  <c r="D59" i="40"/>
  <c r="D59" i="41"/>
  <c r="D59" i="42"/>
  <c r="D59" i="43"/>
  <c r="D59" i="44"/>
  <c r="D59" i="45"/>
  <c r="D59" i="47"/>
  <c r="D59" i="46"/>
  <c r="D59" i="48"/>
  <c r="D59" i="50"/>
  <c r="D59" i="74"/>
  <c r="D59" i="51"/>
  <c r="D59" i="53"/>
  <c r="D59" i="52"/>
  <c r="D59" i="54"/>
  <c r="D59" i="56"/>
  <c r="D59" i="57"/>
  <c r="D59" i="58"/>
  <c r="D59" i="59"/>
  <c r="D59" i="60"/>
  <c r="D59" i="61"/>
  <c r="D59" i="62"/>
  <c r="D59" i="63"/>
  <c r="D59" i="65"/>
  <c r="D59" i="64"/>
  <c r="D59" i="67"/>
  <c r="D59" i="66"/>
  <c r="D59" i="69"/>
  <c r="D59" i="68"/>
  <c r="D59" i="70"/>
  <c r="D59" i="71"/>
  <c r="D59" i="72"/>
  <c r="D59" i="38"/>
  <c r="L57" i="39"/>
  <c r="L57" i="75"/>
  <c r="L57" i="40"/>
  <c r="L57" i="41"/>
  <c r="L57" i="42"/>
  <c r="L57" i="43"/>
  <c r="L57" i="44"/>
  <c r="L57" i="45"/>
  <c r="L57" i="47"/>
  <c r="L57" i="46"/>
  <c r="L57" i="48"/>
  <c r="L57" i="50"/>
  <c r="L57" i="74"/>
  <c r="L57" i="51"/>
  <c r="L57" i="53"/>
  <c r="L57" i="52"/>
  <c r="L57" i="54"/>
  <c r="L57" i="56"/>
  <c r="L57" i="57"/>
  <c r="L57" i="58"/>
  <c r="L57" i="59"/>
  <c r="L57" i="60"/>
  <c r="L57" i="61"/>
  <c r="L57" i="62"/>
  <c r="L57" i="63"/>
  <c r="L57" i="65"/>
  <c r="L57" i="64"/>
  <c r="L57" i="67"/>
  <c r="L57" i="66"/>
  <c r="L57" i="69"/>
  <c r="L57" i="68"/>
  <c r="L57" i="70"/>
  <c r="L57" i="71"/>
  <c r="L57" i="72"/>
  <c r="L57" i="38"/>
  <c r="I57" i="39"/>
  <c r="I57" i="75"/>
  <c r="I57" i="40"/>
  <c r="I57" i="41"/>
  <c r="I57" i="42"/>
  <c r="I57" i="43"/>
  <c r="I57" i="44"/>
  <c r="I57" i="45"/>
  <c r="I57" i="47"/>
  <c r="I57" i="46"/>
  <c r="I57" i="48"/>
  <c r="I57" i="50"/>
  <c r="I57" i="74"/>
  <c r="I57" i="51"/>
  <c r="I57" i="53"/>
  <c r="I57" i="52"/>
  <c r="I57" i="54"/>
  <c r="I57" i="56"/>
  <c r="I57" i="57"/>
  <c r="I57" i="58"/>
  <c r="I57" i="59"/>
  <c r="I57" i="60"/>
  <c r="I57" i="61"/>
  <c r="I57" i="62"/>
  <c r="I57" i="63"/>
  <c r="I57" i="65"/>
  <c r="I57" i="64"/>
  <c r="I57" i="67"/>
  <c r="I57" i="66"/>
  <c r="I57" i="69"/>
  <c r="I57" i="68"/>
  <c r="I57" i="70"/>
  <c r="I57" i="71"/>
  <c r="I57" i="72"/>
  <c r="I57" i="38"/>
  <c r="F57" i="39"/>
  <c r="F57" i="75"/>
  <c r="F57" i="40"/>
  <c r="F57" i="41"/>
  <c r="F57" i="42"/>
  <c r="F57" i="43"/>
  <c r="F57" i="44"/>
  <c r="F57" i="45"/>
  <c r="F57" i="47"/>
  <c r="F57" i="46"/>
  <c r="F57" i="48"/>
  <c r="F57" i="50"/>
  <c r="F57" i="74"/>
  <c r="F57" i="51"/>
  <c r="F57" i="53"/>
  <c r="F57" i="52"/>
  <c r="F57" i="54"/>
  <c r="F57" i="56"/>
  <c r="F57" i="57"/>
  <c r="F57" i="58"/>
  <c r="F57" i="59"/>
  <c r="F57" i="60"/>
  <c r="F57" i="61"/>
  <c r="F57" i="62"/>
  <c r="F57" i="63"/>
  <c r="F57" i="65"/>
  <c r="F57" i="64"/>
  <c r="F57" i="67"/>
  <c r="F57" i="66"/>
  <c r="F57" i="69"/>
  <c r="F57" i="68"/>
  <c r="F57" i="70"/>
  <c r="F57" i="71"/>
  <c r="F57" i="72"/>
  <c r="F57" i="38"/>
  <c r="D56" i="39"/>
  <c r="D56" i="75"/>
  <c r="D56" i="40"/>
  <c r="D56" i="41"/>
  <c r="D56" i="42"/>
  <c r="D56" i="43"/>
  <c r="D56" i="44"/>
  <c r="D56" i="45"/>
  <c r="D56" i="47"/>
  <c r="D56" i="46"/>
  <c r="D56" i="48"/>
  <c r="D56" i="50"/>
  <c r="D56" i="74"/>
  <c r="D56" i="51"/>
  <c r="D56" i="53"/>
  <c r="D56" i="52"/>
  <c r="D56" i="54"/>
  <c r="D56" i="56"/>
  <c r="D56" i="57"/>
  <c r="D56" i="58"/>
  <c r="D56" i="59"/>
  <c r="D56" i="60"/>
  <c r="D56" i="61"/>
  <c r="D56" i="62"/>
  <c r="D56" i="63"/>
  <c r="D56" i="65"/>
  <c r="D56" i="64"/>
  <c r="D56" i="67"/>
  <c r="D56" i="66"/>
  <c r="D56" i="69"/>
  <c r="D56" i="68"/>
  <c r="D56" i="70"/>
  <c r="D56" i="71"/>
  <c r="D56" i="72"/>
  <c r="D56" i="38"/>
  <c r="N53" i="39"/>
  <c r="M53" i="39"/>
  <c r="N53" i="75"/>
  <c r="M53" i="75"/>
  <c r="N53" i="40"/>
  <c r="M53" i="40"/>
  <c r="N53" i="41"/>
  <c r="M53" i="41"/>
  <c r="N53" i="42"/>
  <c r="M53" i="42"/>
  <c r="N53" i="43"/>
  <c r="M53" i="43"/>
  <c r="N53" i="44"/>
  <c r="M53" i="44"/>
  <c r="N53" i="45"/>
  <c r="M53" i="45"/>
  <c r="N53" i="47"/>
  <c r="M53" i="47"/>
  <c r="N53" i="46"/>
  <c r="M53" i="46"/>
  <c r="N53" i="48"/>
  <c r="M53" i="48"/>
  <c r="N53" i="50"/>
  <c r="M53" i="50"/>
  <c r="N53" i="74"/>
  <c r="M53" i="74"/>
  <c r="N53" i="51"/>
  <c r="M53" i="51"/>
  <c r="N53" i="53"/>
  <c r="M53" i="53"/>
  <c r="N53" i="52"/>
  <c r="M53" i="52"/>
  <c r="N53" i="54"/>
  <c r="M53" i="54"/>
  <c r="N53" i="56"/>
  <c r="M53" i="56"/>
  <c r="N53" i="57"/>
  <c r="M53" i="57"/>
  <c r="N53" i="58"/>
  <c r="M53" i="58"/>
  <c r="N53" i="59"/>
  <c r="M53" i="59"/>
  <c r="N53" i="60"/>
  <c r="M53" i="60"/>
  <c r="N53" i="61"/>
  <c r="M53" i="61"/>
  <c r="N53" i="62"/>
  <c r="M53" i="62"/>
  <c r="N53" i="63"/>
  <c r="M53" i="63"/>
  <c r="N53" i="65"/>
  <c r="M53" i="65"/>
  <c r="N53" i="64"/>
  <c r="M53" i="64"/>
  <c r="N53" i="67"/>
  <c r="M53" i="67"/>
  <c r="N53" i="66"/>
  <c r="M53" i="66"/>
  <c r="N53" i="69"/>
  <c r="M53" i="69"/>
  <c r="N53" i="68"/>
  <c r="M53" i="68"/>
  <c r="N53" i="70"/>
  <c r="M53" i="70"/>
  <c r="N53" i="71"/>
  <c r="M53" i="71"/>
  <c r="N53" i="72"/>
  <c r="M53" i="72"/>
  <c r="N53" i="38"/>
  <c r="M53" i="38"/>
  <c r="L53" i="39"/>
  <c r="L53" i="75"/>
  <c r="L53" i="40"/>
  <c r="L53" i="41"/>
  <c r="L53" i="42"/>
  <c r="L53" i="43"/>
  <c r="L53" i="44"/>
  <c r="L53" i="45"/>
  <c r="L53" i="47"/>
  <c r="L53" i="46"/>
  <c r="L53" i="48"/>
  <c r="L53" i="50"/>
  <c r="L53" i="74"/>
  <c r="L53" i="51"/>
  <c r="L53" i="53"/>
  <c r="L53" i="52"/>
  <c r="L53" i="54"/>
  <c r="L53" i="56"/>
  <c r="L53" i="57"/>
  <c r="L53" i="58"/>
  <c r="L53" i="59"/>
  <c r="L53" i="60"/>
  <c r="L53" i="61"/>
  <c r="L53" i="62"/>
  <c r="L53" i="63"/>
  <c r="L53" i="65"/>
  <c r="L53" i="64"/>
  <c r="L53" i="67"/>
  <c r="L53" i="66"/>
  <c r="L53" i="69"/>
  <c r="L53" i="68"/>
  <c r="L53" i="70"/>
  <c r="L53" i="71"/>
  <c r="L53" i="72"/>
  <c r="L53" i="38"/>
  <c r="I53" i="39"/>
  <c r="I53" i="75"/>
  <c r="I53" i="40"/>
  <c r="I53" i="41"/>
  <c r="I53" i="42"/>
  <c r="I53" i="43"/>
  <c r="I53" i="44"/>
  <c r="I53" i="45"/>
  <c r="I53" i="47"/>
  <c r="I53" i="46"/>
  <c r="I53" i="48"/>
  <c r="I53" i="50"/>
  <c r="I53" i="74"/>
  <c r="I53" i="51"/>
  <c r="I53" i="53"/>
  <c r="I53" i="52"/>
  <c r="I53" i="54"/>
  <c r="I53" i="56"/>
  <c r="I53" i="57"/>
  <c r="I53" i="58"/>
  <c r="I53" i="59"/>
  <c r="I53" i="60"/>
  <c r="I53" i="61"/>
  <c r="I53" i="62"/>
  <c r="I53" i="63"/>
  <c r="I53" i="65"/>
  <c r="I53" i="64"/>
  <c r="I53" i="67"/>
  <c r="I53" i="66"/>
  <c r="I53" i="69"/>
  <c r="I53" i="68"/>
  <c r="I53" i="70"/>
  <c r="I53" i="71"/>
  <c r="I53" i="72"/>
  <c r="I53" i="38"/>
  <c r="F54" i="39"/>
  <c r="F53" i="39"/>
  <c r="F54" i="75"/>
  <c r="F53" i="75"/>
  <c r="F54" i="40"/>
  <c r="F53" i="40"/>
  <c r="F54" i="41"/>
  <c r="F53" i="41"/>
  <c r="F54" i="42"/>
  <c r="F53" i="42"/>
  <c r="F54" i="43"/>
  <c r="F53" i="43"/>
  <c r="F54" i="44"/>
  <c r="F53" i="44"/>
  <c r="F54" i="45"/>
  <c r="F53" i="45"/>
  <c r="F54" i="47"/>
  <c r="F53" i="47"/>
  <c r="F54" i="46"/>
  <c r="F53" i="46"/>
  <c r="F54" i="48"/>
  <c r="F53" i="48"/>
  <c r="F54" i="50"/>
  <c r="F53" i="50"/>
  <c r="F54" i="74"/>
  <c r="F53" i="74"/>
  <c r="F54" i="51"/>
  <c r="F53" i="51"/>
  <c r="F54" i="53"/>
  <c r="F53" i="53"/>
  <c r="F54" i="52"/>
  <c r="F53" i="52"/>
  <c r="F54" i="54"/>
  <c r="F53" i="54"/>
  <c r="F54" i="56"/>
  <c r="F53" i="56"/>
  <c r="F54" i="57"/>
  <c r="F53" i="57"/>
  <c r="F54" i="58"/>
  <c r="F53" i="58"/>
  <c r="F54" i="59"/>
  <c r="F53" i="59"/>
  <c r="F54" i="60"/>
  <c r="F53" i="60"/>
  <c r="F54" i="61"/>
  <c r="F53" i="61"/>
  <c r="F54" i="62"/>
  <c r="F53" i="62"/>
  <c r="F54" i="63"/>
  <c r="F53" i="63"/>
  <c r="F54" i="65"/>
  <c r="F53" i="65"/>
  <c r="F54" i="64"/>
  <c r="F53" i="64"/>
  <c r="F54" i="67"/>
  <c r="F53" i="67"/>
  <c r="F54" i="66"/>
  <c r="F53" i="66"/>
  <c r="F54" i="69"/>
  <c r="F53" i="69"/>
  <c r="F54" i="68"/>
  <c r="F53" i="68"/>
  <c r="F54" i="70"/>
  <c r="F53" i="70"/>
  <c r="F54" i="71"/>
  <c r="F53" i="71"/>
  <c r="F54" i="72"/>
  <c r="F53" i="72"/>
  <c r="F54" i="38"/>
  <c r="F53" i="38"/>
  <c r="D52" i="39"/>
  <c r="D52" i="75"/>
  <c r="D52" i="40"/>
  <c r="D52" i="41"/>
  <c r="D52" i="42"/>
  <c r="D52" i="43"/>
  <c r="D52" i="44"/>
  <c r="D52" i="45"/>
  <c r="D52" i="47"/>
  <c r="D52" i="46"/>
  <c r="D52" i="48"/>
  <c r="D52" i="50"/>
  <c r="D52" i="74"/>
  <c r="D52" i="51"/>
  <c r="D52" i="53"/>
  <c r="D52" i="52"/>
  <c r="D52" i="54"/>
  <c r="D52" i="56"/>
  <c r="D52" i="57"/>
  <c r="D52" i="58"/>
  <c r="D52" i="59"/>
  <c r="D52" i="60"/>
  <c r="D52" i="61"/>
  <c r="D52" i="62"/>
  <c r="D52" i="63"/>
  <c r="D52" i="65"/>
  <c r="D52" i="64"/>
  <c r="D52" i="67"/>
  <c r="D52" i="66"/>
  <c r="D52" i="69"/>
  <c r="D52" i="68"/>
  <c r="D52" i="70"/>
  <c r="D52" i="71"/>
  <c r="D52" i="72"/>
  <c r="D52" i="38"/>
  <c r="L26" i="39"/>
  <c r="M26" i="39"/>
  <c r="N26" i="39"/>
  <c r="L26" i="75"/>
  <c r="M26" i="75"/>
  <c r="N26" i="75"/>
  <c r="L26" i="40"/>
  <c r="M26" i="40"/>
  <c r="N26" i="40"/>
  <c r="L26" i="41"/>
  <c r="M26" i="41"/>
  <c r="N26" i="41"/>
  <c r="L26" i="42"/>
  <c r="M26" i="42"/>
  <c r="N26" i="42"/>
  <c r="L26" i="43"/>
  <c r="M26" i="43"/>
  <c r="N26" i="43"/>
  <c r="L26" i="44"/>
  <c r="M26" i="44"/>
  <c r="N26" i="44"/>
  <c r="L26" i="45"/>
  <c r="M26" i="45"/>
  <c r="N26" i="45"/>
  <c r="L26" i="47"/>
  <c r="M26" i="47"/>
  <c r="N26" i="47"/>
  <c r="L26" i="46"/>
  <c r="M26" i="46"/>
  <c r="N26" i="46"/>
  <c r="L26" i="48"/>
  <c r="M26" i="48"/>
  <c r="N26" i="48"/>
  <c r="L26" i="50"/>
  <c r="M26" i="50"/>
  <c r="N26" i="50"/>
  <c r="L26" i="74"/>
  <c r="M26" i="74"/>
  <c r="N26" i="74"/>
  <c r="L26" i="51"/>
  <c r="M26" i="51"/>
  <c r="N26" i="51"/>
  <c r="L26" i="53"/>
  <c r="M26" i="53"/>
  <c r="N26" i="53"/>
  <c r="L26" i="52"/>
  <c r="M26" i="52"/>
  <c r="N26" i="52"/>
  <c r="L26" i="54"/>
  <c r="M26" i="54"/>
  <c r="N26" i="54"/>
  <c r="L26" i="56"/>
  <c r="M26" i="56"/>
  <c r="N26" i="56"/>
  <c r="L26" i="57"/>
  <c r="M26" i="57"/>
  <c r="N26" i="57"/>
  <c r="L26" i="58"/>
  <c r="M26" i="58"/>
  <c r="N26" i="58"/>
  <c r="L26" i="59"/>
  <c r="M26" i="59"/>
  <c r="N26" i="59"/>
  <c r="L26" i="60"/>
  <c r="M26" i="60"/>
  <c r="N26" i="60"/>
  <c r="L26" i="61"/>
  <c r="M26" i="61"/>
  <c r="N26" i="61"/>
  <c r="L26" i="62"/>
  <c r="M26" i="62"/>
  <c r="N26" i="62"/>
  <c r="L26" i="63"/>
  <c r="M26" i="63"/>
  <c r="N26" i="63"/>
  <c r="L26" i="65"/>
  <c r="M26" i="65"/>
  <c r="N26" i="65"/>
  <c r="L26" i="64"/>
  <c r="M26" i="64"/>
  <c r="N26" i="64"/>
  <c r="L26" i="67"/>
  <c r="M26" i="67"/>
  <c r="N26" i="67"/>
  <c r="L26" i="66"/>
  <c r="M26" i="66"/>
  <c r="N26" i="66"/>
  <c r="L26" i="69"/>
  <c r="M26" i="69"/>
  <c r="N26" i="69"/>
  <c r="L26" i="68"/>
  <c r="M26" i="68"/>
  <c r="N26" i="68"/>
  <c r="L26" i="70"/>
  <c r="M26" i="70"/>
  <c r="N26" i="70"/>
  <c r="L26" i="71"/>
  <c r="M26" i="71"/>
  <c r="N26" i="71"/>
  <c r="L26" i="72"/>
  <c r="M26" i="72"/>
  <c r="N26" i="72"/>
  <c r="L26" i="38"/>
  <c r="M26" i="38"/>
  <c r="N26" i="38"/>
  <c r="I26" i="39"/>
  <c r="I26" i="75"/>
  <c r="I26" i="40"/>
  <c r="I26" i="41"/>
  <c r="I26" i="42"/>
  <c r="I26" i="43"/>
  <c r="I26" i="44"/>
  <c r="I26" i="45"/>
  <c r="I26" i="47"/>
  <c r="I26" i="46"/>
  <c r="I26" i="48"/>
  <c r="I26" i="50"/>
  <c r="I26" i="74"/>
  <c r="I26" i="51"/>
  <c r="I26" i="53"/>
  <c r="I26" i="52"/>
  <c r="I26" i="54"/>
  <c r="I26" i="56"/>
  <c r="I26" i="57"/>
  <c r="I26" i="58"/>
  <c r="I26" i="59"/>
  <c r="I26" i="60"/>
  <c r="I26" i="61"/>
  <c r="I26" i="62"/>
  <c r="I26" i="63"/>
  <c r="I26" i="65"/>
  <c r="I26" i="64"/>
  <c r="I26" i="67"/>
  <c r="I26" i="66"/>
  <c r="I26" i="69"/>
  <c r="I26" i="68"/>
  <c r="I26" i="70"/>
  <c r="I26" i="71"/>
  <c r="I26" i="72"/>
  <c r="I26" i="38"/>
  <c r="F25" i="39"/>
  <c r="F26" i="39"/>
  <c r="F25" i="75"/>
  <c r="F26" i="75"/>
  <c r="F25" i="40"/>
  <c r="F26" i="40"/>
  <c r="F25" i="41"/>
  <c r="F26" i="41"/>
  <c r="F25" i="42"/>
  <c r="F26" i="42"/>
  <c r="F25" i="43"/>
  <c r="F26" i="43"/>
  <c r="F25" i="44"/>
  <c r="F26" i="44"/>
  <c r="F25" i="45"/>
  <c r="F26" i="45"/>
  <c r="F25" i="47"/>
  <c r="F26" i="47"/>
  <c r="F25" i="46"/>
  <c r="F26" i="46"/>
  <c r="F25" i="48"/>
  <c r="F26" i="48"/>
  <c r="F25" i="50"/>
  <c r="F26" i="50"/>
  <c r="F25" i="74"/>
  <c r="F26" i="74"/>
  <c r="F25" i="51"/>
  <c r="F26" i="51"/>
  <c r="F25" i="53"/>
  <c r="F26" i="53"/>
  <c r="F25" i="52"/>
  <c r="F26" i="52"/>
  <c r="F25" i="54"/>
  <c r="F26" i="54"/>
  <c r="F25" i="56"/>
  <c r="F26" i="56"/>
  <c r="F25" i="57"/>
  <c r="F26" i="57"/>
  <c r="F25" i="58"/>
  <c r="F26" i="58"/>
  <c r="F25" i="59"/>
  <c r="F26" i="59"/>
  <c r="F25" i="60"/>
  <c r="F26" i="60"/>
  <c r="F25" i="61"/>
  <c r="F26" i="61"/>
  <c r="F25" i="62"/>
  <c r="F26" i="62"/>
  <c r="F25" i="63"/>
  <c r="F26" i="63"/>
  <c r="F25" i="65"/>
  <c r="F26" i="65"/>
  <c r="F25" i="64"/>
  <c r="F26" i="64"/>
  <c r="F25" i="67"/>
  <c r="F26" i="67"/>
  <c r="F25" i="66"/>
  <c r="F26" i="66"/>
  <c r="F25" i="69"/>
  <c r="F26" i="69"/>
  <c r="F25" i="68"/>
  <c r="F26" i="68"/>
  <c r="F25" i="70"/>
  <c r="F26" i="70"/>
  <c r="F25" i="71"/>
  <c r="F26" i="71"/>
  <c r="F25" i="72"/>
  <c r="F26" i="72"/>
  <c r="F25" i="38"/>
  <c r="F26" i="38"/>
  <c r="N199" i="75"/>
  <c r="M199" i="75"/>
  <c r="L199" i="75"/>
  <c r="I199" i="75"/>
  <c r="F199" i="75"/>
  <c r="N198" i="75"/>
  <c r="M198" i="75"/>
  <c r="L198" i="75"/>
  <c r="I198" i="75"/>
  <c r="F198" i="75"/>
  <c r="N197" i="75"/>
  <c r="M197" i="75"/>
  <c r="L197" i="75"/>
  <c r="I197" i="75"/>
  <c r="F197" i="75"/>
  <c r="N196" i="75"/>
  <c r="M196" i="75"/>
  <c r="O196" i="75" s="1"/>
  <c r="L196" i="75"/>
  <c r="I196" i="75"/>
  <c r="F196" i="75"/>
  <c r="N195" i="75"/>
  <c r="M195" i="75"/>
  <c r="L195" i="75"/>
  <c r="I195" i="75"/>
  <c r="F195" i="75"/>
  <c r="N194" i="75"/>
  <c r="M194" i="75"/>
  <c r="L194" i="75"/>
  <c r="I194" i="75"/>
  <c r="F194" i="75"/>
  <c r="N193" i="75"/>
  <c r="M193" i="75"/>
  <c r="L193" i="75"/>
  <c r="I193" i="75"/>
  <c r="F193" i="75"/>
  <c r="N192" i="75"/>
  <c r="M192" i="75"/>
  <c r="L192" i="75"/>
  <c r="I192" i="75"/>
  <c r="F192" i="75"/>
  <c r="N191" i="75"/>
  <c r="M191" i="75"/>
  <c r="L191" i="75"/>
  <c r="I191" i="75"/>
  <c r="F191" i="75"/>
  <c r="N190" i="75"/>
  <c r="M190" i="75"/>
  <c r="L190" i="75"/>
  <c r="I190" i="75"/>
  <c r="F190" i="75"/>
  <c r="N189" i="75"/>
  <c r="M189" i="75"/>
  <c r="L189" i="75"/>
  <c r="I189" i="75"/>
  <c r="F189" i="75"/>
  <c r="N188" i="75"/>
  <c r="M188" i="75"/>
  <c r="L188" i="75"/>
  <c r="I188" i="75"/>
  <c r="F188" i="75"/>
  <c r="D187" i="75"/>
  <c r="N185" i="75"/>
  <c r="M185" i="75"/>
  <c r="L185" i="75"/>
  <c r="I185" i="75"/>
  <c r="F185" i="75"/>
  <c r="N184" i="75"/>
  <c r="M184" i="75"/>
  <c r="L184" i="75"/>
  <c r="I184" i="75"/>
  <c r="F184" i="75"/>
  <c r="N183" i="75"/>
  <c r="M183" i="75"/>
  <c r="L183" i="75"/>
  <c r="I183" i="75"/>
  <c r="F183" i="75"/>
  <c r="N182" i="75"/>
  <c r="M182" i="75"/>
  <c r="L182" i="75"/>
  <c r="I182" i="75"/>
  <c r="F182" i="75"/>
  <c r="N181" i="75"/>
  <c r="M181" i="75"/>
  <c r="L181" i="75"/>
  <c r="I181" i="75"/>
  <c r="F181" i="75"/>
  <c r="N179" i="75"/>
  <c r="M179" i="75"/>
  <c r="L179" i="75"/>
  <c r="I179" i="75"/>
  <c r="F179" i="75"/>
  <c r="N178" i="75"/>
  <c r="M178" i="75"/>
  <c r="L178" i="75"/>
  <c r="I178" i="75"/>
  <c r="F178" i="75"/>
  <c r="N177" i="75"/>
  <c r="M177" i="75"/>
  <c r="L177" i="75"/>
  <c r="I177" i="75"/>
  <c r="F177" i="75"/>
  <c r="N176" i="75"/>
  <c r="M176" i="75"/>
  <c r="L176" i="75"/>
  <c r="I176" i="75"/>
  <c r="F176" i="75"/>
  <c r="D175" i="75"/>
  <c r="N174" i="75"/>
  <c r="M174" i="75"/>
  <c r="L174" i="75"/>
  <c r="I174" i="75"/>
  <c r="F174" i="75"/>
  <c r="N173" i="75"/>
  <c r="M173" i="75"/>
  <c r="L173" i="75"/>
  <c r="I173" i="75"/>
  <c r="F173" i="75"/>
  <c r="N172" i="75"/>
  <c r="M172" i="75"/>
  <c r="L172" i="75"/>
  <c r="I172" i="75"/>
  <c r="I171" i="75" s="1"/>
  <c r="F172" i="75"/>
  <c r="D171" i="75"/>
  <c r="N170" i="75"/>
  <c r="N169" i="75" s="1"/>
  <c r="M170" i="75"/>
  <c r="M169" i="75" s="1"/>
  <c r="L170" i="75"/>
  <c r="L169" i="75" s="1"/>
  <c r="I170" i="75"/>
  <c r="I169" i="75" s="1"/>
  <c r="F170" i="75"/>
  <c r="F169" i="75" s="1"/>
  <c r="D169" i="75"/>
  <c r="N168" i="75"/>
  <c r="M168" i="75"/>
  <c r="L168" i="75"/>
  <c r="I168" i="75"/>
  <c r="F168" i="75"/>
  <c r="N167" i="75"/>
  <c r="M167" i="75"/>
  <c r="L167" i="75"/>
  <c r="I167" i="75"/>
  <c r="F167" i="75"/>
  <c r="N166" i="75"/>
  <c r="M166" i="75"/>
  <c r="L166" i="75"/>
  <c r="I166" i="75"/>
  <c r="F166" i="75"/>
  <c r="N165" i="75"/>
  <c r="M165" i="75"/>
  <c r="L165" i="75"/>
  <c r="I165" i="75"/>
  <c r="F165" i="75"/>
  <c r="N164" i="75"/>
  <c r="M164" i="75"/>
  <c r="L164" i="75"/>
  <c r="I164" i="75"/>
  <c r="F164" i="75"/>
  <c r="N163" i="75"/>
  <c r="M163" i="75"/>
  <c r="L163" i="75"/>
  <c r="I163" i="75"/>
  <c r="F163" i="75"/>
  <c r="N162" i="75"/>
  <c r="M162" i="75"/>
  <c r="L162" i="75"/>
  <c r="I162" i="75"/>
  <c r="F162" i="75"/>
  <c r="N161" i="75"/>
  <c r="M161" i="75"/>
  <c r="L161" i="75"/>
  <c r="I161" i="75"/>
  <c r="F161" i="75"/>
  <c r="D160" i="75"/>
  <c r="N159" i="75"/>
  <c r="M159" i="75"/>
  <c r="L159" i="75"/>
  <c r="I159" i="75"/>
  <c r="F159" i="75"/>
  <c r="N158" i="75"/>
  <c r="M158" i="75"/>
  <c r="L158" i="75"/>
  <c r="I158" i="75"/>
  <c r="F158" i="75"/>
  <c r="N157" i="75"/>
  <c r="M157" i="75"/>
  <c r="L157" i="75"/>
  <c r="I157" i="75"/>
  <c r="F157" i="75"/>
  <c r="N156" i="75"/>
  <c r="M156" i="75"/>
  <c r="L156" i="75"/>
  <c r="I156" i="75"/>
  <c r="F156" i="75"/>
  <c r="N155" i="75"/>
  <c r="M155" i="75"/>
  <c r="L155" i="75"/>
  <c r="I155" i="75"/>
  <c r="F155" i="75"/>
  <c r="N154" i="75"/>
  <c r="M154" i="75"/>
  <c r="L154" i="75"/>
  <c r="I154" i="75"/>
  <c r="F154" i="75"/>
  <c r="D153" i="75"/>
  <c r="N152" i="75"/>
  <c r="M152" i="75"/>
  <c r="L152" i="75"/>
  <c r="I152" i="75"/>
  <c r="F152" i="75"/>
  <c r="N151" i="75"/>
  <c r="M151" i="75"/>
  <c r="L151" i="75"/>
  <c r="I151" i="75"/>
  <c r="F151" i="75"/>
  <c r="N150" i="75"/>
  <c r="M150" i="75"/>
  <c r="L150" i="75"/>
  <c r="I150" i="75"/>
  <c r="F150" i="75"/>
  <c r="N149" i="75"/>
  <c r="M149" i="75"/>
  <c r="L149" i="75"/>
  <c r="I149" i="75"/>
  <c r="F149" i="75"/>
  <c r="N148" i="75"/>
  <c r="M148" i="75"/>
  <c r="L148" i="75"/>
  <c r="I148" i="75"/>
  <c r="F148" i="75"/>
  <c r="N147" i="75"/>
  <c r="M147" i="75"/>
  <c r="L147" i="75"/>
  <c r="I147" i="75"/>
  <c r="F147" i="75"/>
  <c r="D146" i="75"/>
  <c r="N145" i="75"/>
  <c r="M145" i="75"/>
  <c r="L145" i="75"/>
  <c r="I145" i="75"/>
  <c r="F145" i="75"/>
  <c r="N144" i="75"/>
  <c r="M144" i="75"/>
  <c r="L144" i="75"/>
  <c r="I144" i="75"/>
  <c r="F144" i="75"/>
  <c r="N143" i="75"/>
  <c r="M143" i="75"/>
  <c r="L143" i="75"/>
  <c r="I143" i="75"/>
  <c r="F143" i="75"/>
  <c r="N142" i="75"/>
  <c r="M142" i="75"/>
  <c r="L142" i="75"/>
  <c r="I142" i="75"/>
  <c r="F142" i="75"/>
  <c r="D141" i="75"/>
  <c r="N140" i="75"/>
  <c r="N139" i="75" s="1"/>
  <c r="M140" i="75"/>
  <c r="L140" i="75"/>
  <c r="L139" i="75" s="1"/>
  <c r="I140" i="75"/>
  <c r="I139" i="75" s="1"/>
  <c r="F140" i="75"/>
  <c r="F139" i="75" s="1"/>
  <c r="D139" i="75"/>
  <c r="N138" i="75"/>
  <c r="N137" i="75" s="1"/>
  <c r="M138" i="75"/>
  <c r="M137" i="75" s="1"/>
  <c r="L138" i="75"/>
  <c r="L137" i="75" s="1"/>
  <c r="I138" i="75"/>
  <c r="I137" i="75" s="1"/>
  <c r="F138" i="75"/>
  <c r="F137" i="75" s="1"/>
  <c r="D137" i="75"/>
  <c r="N136" i="75"/>
  <c r="N135" i="75" s="1"/>
  <c r="M136" i="75"/>
  <c r="M135" i="75" s="1"/>
  <c r="L136" i="75"/>
  <c r="L135" i="75" s="1"/>
  <c r="I136" i="75"/>
  <c r="I135" i="75" s="1"/>
  <c r="F136" i="75"/>
  <c r="F135" i="75" s="1"/>
  <c r="D135" i="75"/>
  <c r="N134" i="75"/>
  <c r="M134" i="75"/>
  <c r="L134" i="75"/>
  <c r="I134" i="75"/>
  <c r="F134" i="75"/>
  <c r="N133" i="75"/>
  <c r="M133" i="75"/>
  <c r="L133" i="75"/>
  <c r="I133" i="75"/>
  <c r="F133" i="75"/>
  <c r="N132" i="75"/>
  <c r="M132" i="75"/>
  <c r="L132" i="75"/>
  <c r="I132" i="75"/>
  <c r="F132" i="75"/>
  <c r="N130" i="75"/>
  <c r="N129" i="75" s="1"/>
  <c r="M130" i="75"/>
  <c r="L130" i="75"/>
  <c r="L129" i="75" s="1"/>
  <c r="I130" i="75"/>
  <c r="I129" i="75" s="1"/>
  <c r="F130" i="75"/>
  <c r="F129" i="75" s="1"/>
  <c r="N128" i="75"/>
  <c r="N127" i="75" s="1"/>
  <c r="M128" i="75"/>
  <c r="M127" i="75" s="1"/>
  <c r="L128" i="75"/>
  <c r="L127" i="75" s="1"/>
  <c r="I128" i="75"/>
  <c r="I127" i="75" s="1"/>
  <c r="F128" i="75"/>
  <c r="F127" i="75" s="1"/>
  <c r="N126" i="75"/>
  <c r="M126" i="75"/>
  <c r="L126" i="75"/>
  <c r="I126" i="75"/>
  <c r="F126" i="75"/>
  <c r="N125" i="75"/>
  <c r="M125" i="75"/>
  <c r="L125" i="75"/>
  <c r="I125" i="75"/>
  <c r="I124" i="75" s="1"/>
  <c r="F125" i="75"/>
  <c r="N123" i="75"/>
  <c r="M123" i="75"/>
  <c r="L123" i="75"/>
  <c r="I123" i="75"/>
  <c r="F123" i="75"/>
  <c r="N122" i="75"/>
  <c r="M122" i="75"/>
  <c r="L122" i="75"/>
  <c r="I122" i="75"/>
  <c r="F122" i="75"/>
  <c r="N121" i="75"/>
  <c r="M121" i="75"/>
  <c r="L121" i="75"/>
  <c r="I121" i="75"/>
  <c r="F121" i="75"/>
  <c r="N120" i="75"/>
  <c r="M120" i="75"/>
  <c r="L120" i="75"/>
  <c r="I120" i="75"/>
  <c r="F120" i="75"/>
  <c r="N119" i="75"/>
  <c r="M119" i="75"/>
  <c r="L119" i="75"/>
  <c r="I119" i="75"/>
  <c r="F119" i="75"/>
  <c r="N118" i="75"/>
  <c r="M118" i="75"/>
  <c r="L118" i="75"/>
  <c r="I118" i="75"/>
  <c r="F118" i="75"/>
  <c r="N116" i="75"/>
  <c r="M116" i="75"/>
  <c r="L116" i="75"/>
  <c r="I116" i="75"/>
  <c r="F116" i="75"/>
  <c r="N115" i="75"/>
  <c r="M115" i="75"/>
  <c r="L115" i="75"/>
  <c r="I115" i="75"/>
  <c r="F115" i="75"/>
  <c r="N114" i="75"/>
  <c r="M114" i="75"/>
  <c r="L114" i="75"/>
  <c r="I114" i="75"/>
  <c r="F114" i="75"/>
  <c r="N113" i="75"/>
  <c r="M113" i="75"/>
  <c r="L113" i="75"/>
  <c r="I113" i="75"/>
  <c r="F113" i="75"/>
  <c r="N112" i="75"/>
  <c r="M112" i="75"/>
  <c r="L112" i="75"/>
  <c r="I112" i="75"/>
  <c r="F112" i="75"/>
  <c r="N111" i="75"/>
  <c r="M111" i="75"/>
  <c r="L111" i="75"/>
  <c r="I111" i="75"/>
  <c r="F111" i="75"/>
  <c r="N98" i="75"/>
  <c r="M98" i="75"/>
  <c r="L98" i="75"/>
  <c r="I98" i="75"/>
  <c r="F98" i="75"/>
  <c r="N97" i="75"/>
  <c r="M97" i="75"/>
  <c r="L97" i="75"/>
  <c r="I97" i="75"/>
  <c r="F97" i="75"/>
  <c r="N96" i="75"/>
  <c r="M96" i="75"/>
  <c r="L96" i="75"/>
  <c r="I96" i="75"/>
  <c r="F96" i="75"/>
  <c r="N95" i="75"/>
  <c r="M95" i="75"/>
  <c r="L95" i="75"/>
  <c r="I95" i="75"/>
  <c r="F95" i="75"/>
  <c r="N94" i="75"/>
  <c r="M94" i="75"/>
  <c r="L94" i="75"/>
  <c r="I94" i="75"/>
  <c r="F94" i="75"/>
  <c r="N93" i="75"/>
  <c r="M93" i="75"/>
  <c r="L93" i="75"/>
  <c r="I93" i="75"/>
  <c r="F93" i="75"/>
  <c r="N92" i="75"/>
  <c r="M92" i="75"/>
  <c r="L92" i="75"/>
  <c r="I92" i="75"/>
  <c r="F92" i="75"/>
  <c r="N91" i="75"/>
  <c r="M91" i="75"/>
  <c r="L91" i="75"/>
  <c r="I91" i="75"/>
  <c r="F91" i="75"/>
  <c r="N90" i="75"/>
  <c r="M90" i="75"/>
  <c r="L90" i="75"/>
  <c r="I90" i="75"/>
  <c r="F90" i="75"/>
  <c r="N89" i="75"/>
  <c r="M89" i="75"/>
  <c r="L89" i="75"/>
  <c r="I89" i="75"/>
  <c r="F89" i="75"/>
  <c r="N88" i="75"/>
  <c r="M88" i="75"/>
  <c r="L88" i="75"/>
  <c r="I88" i="75"/>
  <c r="F88" i="75"/>
  <c r="N87" i="75"/>
  <c r="M87" i="75"/>
  <c r="L87" i="75"/>
  <c r="I87" i="75"/>
  <c r="F87" i="75"/>
  <c r="N86" i="75"/>
  <c r="M86" i="75"/>
  <c r="L86" i="75"/>
  <c r="I86" i="75"/>
  <c r="F86" i="75"/>
  <c r="N85" i="75"/>
  <c r="M85" i="75"/>
  <c r="L85" i="75"/>
  <c r="I85" i="75"/>
  <c r="F85" i="75"/>
  <c r="N84" i="75"/>
  <c r="M84" i="75"/>
  <c r="L84" i="75"/>
  <c r="I84" i="75"/>
  <c r="F84" i="75"/>
  <c r="N76" i="75"/>
  <c r="M76" i="75"/>
  <c r="L76" i="75"/>
  <c r="I76" i="75"/>
  <c r="F76" i="75"/>
  <c r="N75" i="75"/>
  <c r="M75" i="75"/>
  <c r="L75" i="75"/>
  <c r="I75" i="75"/>
  <c r="F75" i="75"/>
  <c r="N74" i="75"/>
  <c r="M74" i="75"/>
  <c r="L74" i="75"/>
  <c r="I74" i="75"/>
  <c r="F74" i="75"/>
  <c r="N72" i="75"/>
  <c r="M72" i="75"/>
  <c r="L72" i="75"/>
  <c r="I72" i="75"/>
  <c r="F72" i="75"/>
  <c r="N71" i="75"/>
  <c r="M71" i="75"/>
  <c r="L71" i="75"/>
  <c r="I71" i="75"/>
  <c r="F71" i="75"/>
  <c r="N70" i="75"/>
  <c r="M70" i="75"/>
  <c r="L70" i="75"/>
  <c r="I70" i="75"/>
  <c r="F70" i="75"/>
  <c r="N69" i="75"/>
  <c r="M69" i="75"/>
  <c r="L69" i="75"/>
  <c r="I69" i="75"/>
  <c r="F69" i="75"/>
  <c r="D68" i="75"/>
  <c r="N67" i="75"/>
  <c r="N66" i="75" s="1"/>
  <c r="M67" i="75"/>
  <c r="L67" i="75"/>
  <c r="L66" i="75" s="1"/>
  <c r="I67" i="75"/>
  <c r="I66" i="75" s="1"/>
  <c r="F67" i="75"/>
  <c r="F66" i="75" s="1"/>
  <c r="D66" i="75"/>
  <c r="N65" i="75"/>
  <c r="M65" i="75"/>
  <c r="L65" i="75"/>
  <c r="I65" i="75"/>
  <c r="F65" i="75"/>
  <c r="N64" i="75"/>
  <c r="M64" i="75"/>
  <c r="L64" i="75"/>
  <c r="I64" i="75"/>
  <c r="F64" i="75"/>
  <c r="D63" i="75"/>
  <c r="N62" i="75"/>
  <c r="M62" i="75"/>
  <c r="L62" i="75"/>
  <c r="I62" i="75"/>
  <c r="F62" i="75"/>
  <c r="N61" i="75"/>
  <c r="M61" i="75"/>
  <c r="L61" i="75"/>
  <c r="I61" i="75"/>
  <c r="F61" i="75"/>
  <c r="N58" i="75"/>
  <c r="M58" i="75"/>
  <c r="L58" i="75"/>
  <c r="I58" i="75"/>
  <c r="F58" i="75"/>
  <c r="N57" i="75"/>
  <c r="N55" i="75"/>
  <c r="M55" i="75"/>
  <c r="L55" i="75"/>
  <c r="I55" i="75"/>
  <c r="F55" i="75"/>
  <c r="N54" i="75"/>
  <c r="M54" i="75"/>
  <c r="L54" i="75"/>
  <c r="I54" i="75"/>
  <c r="N51" i="75"/>
  <c r="M51" i="75"/>
  <c r="L51" i="75"/>
  <c r="I51" i="75"/>
  <c r="F51" i="75"/>
  <c r="N50" i="75"/>
  <c r="M50" i="75"/>
  <c r="L50" i="75"/>
  <c r="I50" i="75"/>
  <c r="F50" i="75"/>
  <c r="N49" i="75"/>
  <c r="M49" i="75"/>
  <c r="L49" i="75"/>
  <c r="I49" i="75"/>
  <c r="F49" i="75"/>
  <c r="N48" i="75"/>
  <c r="M48" i="75"/>
  <c r="L48" i="75"/>
  <c r="I48" i="75"/>
  <c r="F48" i="75"/>
  <c r="N47" i="75"/>
  <c r="M47" i="75"/>
  <c r="L47" i="75"/>
  <c r="I47" i="75"/>
  <c r="F47" i="75"/>
  <c r="N46" i="75"/>
  <c r="M46" i="75"/>
  <c r="L46" i="75"/>
  <c r="I46" i="75"/>
  <c r="F46" i="75"/>
  <c r="N45" i="75"/>
  <c r="M45" i="75"/>
  <c r="L45" i="75"/>
  <c r="N44" i="75"/>
  <c r="M44" i="75"/>
  <c r="L44" i="75"/>
  <c r="I44" i="75"/>
  <c r="F44" i="75"/>
  <c r="N42" i="75"/>
  <c r="M42" i="75"/>
  <c r="L42" i="75"/>
  <c r="I42" i="75"/>
  <c r="F42" i="75"/>
  <c r="N41" i="75"/>
  <c r="M41" i="75"/>
  <c r="L41" i="75"/>
  <c r="I41" i="75"/>
  <c r="F41" i="75"/>
  <c r="D40" i="75"/>
  <c r="N39" i="75"/>
  <c r="N38" i="75" s="1"/>
  <c r="M39" i="75"/>
  <c r="M38" i="75" s="1"/>
  <c r="L39" i="75"/>
  <c r="L38" i="75" s="1"/>
  <c r="I39" i="75"/>
  <c r="I38" i="75" s="1"/>
  <c r="F39" i="75"/>
  <c r="F38" i="75" s="1"/>
  <c r="D38" i="75"/>
  <c r="N37" i="75"/>
  <c r="M37" i="75"/>
  <c r="L37" i="75"/>
  <c r="I37" i="75"/>
  <c r="F37" i="75"/>
  <c r="N36" i="75"/>
  <c r="M36" i="75"/>
  <c r="L36" i="75"/>
  <c r="I36" i="75"/>
  <c r="F36" i="75"/>
  <c r="D35" i="75"/>
  <c r="N34" i="75"/>
  <c r="N31" i="75" s="1"/>
  <c r="M34" i="75"/>
  <c r="M31" i="75" s="1"/>
  <c r="L34" i="75"/>
  <c r="I34" i="75"/>
  <c r="F34" i="75"/>
  <c r="N30" i="75"/>
  <c r="N29" i="75" s="1"/>
  <c r="M30" i="75"/>
  <c r="L30" i="75"/>
  <c r="L29" i="75" s="1"/>
  <c r="I30" i="75"/>
  <c r="I29" i="75" s="1"/>
  <c r="F30" i="75"/>
  <c r="F29" i="75" s="1"/>
  <c r="N28" i="75"/>
  <c r="N27" i="75" s="1"/>
  <c r="M28" i="75"/>
  <c r="M27" i="75" s="1"/>
  <c r="L28" i="75"/>
  <c r="L27" i="75" s="1"/>
  <c r="I28" i="75"/>
  <c r="I27" i="75" s="1"/>
  <c r="F28" i="75"/>
  <c r="F27" i="75" s="1"/>
  <c r="D27" i="75"/>
  <c r="N25" i="75"/>
  <c r="M25" i="75"/>
  <c r="L25" i="75"/>
  <c r="I25" i="75"/>
  <c r="N24" i="75"/>
  <c r="M24" i="75"/>
  <c r="L24" i="75"/>
  <c r="I24" i="75"/>
  <c r="F24" i="75"/>
  <c r="N22" i="75"/>
  <c r="N21" i="75" s="1"/>
  <c r="M22" i="75"/>
  <c r="M21" i="75" s="1"/>
  <c r="L22" i="75"/>
  <c r="L21" i="75" s="1"/>
  <c r="I22" i="75"/>
  <c r="I21" i="75" s="1"/>
  <c r="F22" i="75"/>
  <c r="F21" i="75" s="1"/>
  <c r="D21" i="75"/>
  <c r="N20" i="75"/>
  <c r="N19" i="75" s="1"/>
  <c r="M20" i="75"/>
  <c r="L20" i="75"/>
  <c r="L19" i="75" s="1"/>
  <c r="I20" i="75"/>
  <c r="I19" i="75" s="1"/>
  <c r="F20" i="75"/>
  <c r="F19" i="75" s="1"/>
  <c r="D19" i="75"/>
  <c r="N18" i="75"/>
  <c r="M18" i="75"/>
  <c r="L18" i="75"/>
  <c r="I18" i="75"/>
  <c r="F18" i="75"/>
  <c r="N17" i="75"/>
  <c r="M17" i="75"/>
  <c r="L17" i="75"/>
  <c r="I17" i="75"/>
  <c r="F17" i="75"/>
  <c r="N16" i="75"/>
  <c r="M16" i="75"/>
  <c r="L16" i="75"/>
  <c r="I16" i="75"/>
  <c r="F16" i="75"/>
  <c r="N15" i="75"/>
  <c r="M15" i="75"/>
  <c r="L15" i="75"/>
  <c r="I15" i="75"/>
  <c r="F15" i="75"/>
  <c r="N14" i="75"/>
  <c r="M14" i="75"/>
  <c r="L14" i="75"/>
  <c r="I14" i="75"/>
  <c r="F14" i="75"/>
  <c r="N13" i="75"/>
  <c r="M13" i="75"/>
  <c r="L13" i="75"/>
  <c r="I13" i="75"/>
  <c r="F13" i="75"/>
  <c r="N12" i="75"/>
  <c r="M12" i="75"/>
  <c r="L12" i="75"/>
  <c r="I12" i="75"/>
  <c r="F12" i="75"/>
  <c r="D11" i="75"/>
  <c r="K15" i="3"/>
  <c r="K16" i="3"/>
  <c r="G16" i="3"/>
  <c r="D13" i="3"/>
  <c r="D14" i="3"/>
  <c r="E14" i="3"/>
  <c r="E12" i="3"/>
  <c r="E13" i="3"/>
  <c r="D12" i="3"/>
  <c r="N199" i="68"/>
  <c r="M199" i="68"/>
  <c r="L199" i="68"/>
  <c r="I199" i="68"/>
  <c r="F199" i="68"/>
  <c r="N198" i="68"/>
  <c r="M198" i="68"/>
  <c r="L198" i="68"/>
  <c r="I198" i="68"/>
  <c r="F198" i="68"/>
  <c r="N197" i="68"/>
  <c r="M197" i="68"/>
  <c r="L197" i="68"/>
  <c r="I197" i="68"/>
  <c r="F197" i="68"/>
  <c r="N196" i="68"/>
  <c r="M196" i="68"/>
  <c r="L196" i="68"/>
  <c r="I196" i="68"/>
  <c r="F196" i="68"/>
  <c r="N195" i="68"/>
  <c r="M195" i="68"/>
  <c r="L195" i="68"/>
  <c r="I195" i="68"/>
  <c r="F195" i="68"/>
  <c r="N194" i="68"/>
  <c r="M194" i="68"/>
  <c r="L194" i="68"/>
  <c r="I194" i="68"/>
  <c r="F194" i="68"/>
  <c r="N193" i="68"/>
  <c r="M193" i="68"/>
  <c r="L193" i="68"/>
  <c r="I193" i="68"/>
  <c r="F193" i="68"/>
  <c r="N192" i="68"/>
  <c r="M192" i="68"/>
  <c r="L192" i="68"/>
  <c r="I192" i="68"/>
  <c r="F192" i="68"/>
  <c r="N191" i="68"/>
  <c r="M191" i="68"/>
  <c r="L191" i="68"/>
  <c r="I191" i="68"/>
  <c r="F191" i="68"/>
  <c r="N190" i="68"/>
  <c r="M190" i="68"/>
  <c r="L190" i="68"/>
  <c r="I190" i="68"/>
  <c r="F190" i="68"/>
  <c r="N189" i="68"/>
  <c r="M189" i="68"/>
  <c r="L189" i="68"/>
  <c r="I189" i="68"/>
  <c r="F189" i="68"/>
  <c r="N188" i="68"/>
  <c r="M188" i="68"/>
  <c r="L188" i="68"/>
  <c r="I188" i="68"/>
  <c r="F188" i="68"/>
  <c r="D187" i="68"/>
  <c r="N185" i="68"/>
  <c r="M185" i="68"/>
  <c r="L185" i="68"/>
  <c r="I185" i="68"/>
  <c r="F185" i="68"/>
  <c r="N184" i="68"/>
  <c r="M184" i="68"/>
  <c r="L184" i="68"/>
  <c r="I184" i="68"/>
  <c r="F184" i="68"/>
  <c r="N183" i="68"/>
  <c r="M183" i="68"/>
  <c r="L183" i="68"/>
  <c r="I183" i="68"/>
  <c r="F183" i="68"/>
  <c r="N182" i="68"/>
  <c r="M182" i="68"/>
  <c r="L182" i="68"/>
  <c r="I182" i="68"/>
  <c r="F182" i="68"/>
  <c r="N181" i="68"/>
  <c r="M181" i="68"/>
  <c r="L181" i="68"/>
  <c r="I181" i="68"/>
  <c r="F181" i="68"/>
  <c r="N179" i="68"/>
  <c r="M179" i="68"/>
  <c r="L179" i="68"/>
  <c r="I179" i="68"/>
  <c r="F179" i="68"/>
  <c r="N178" i="68"/>
  <c r="M178" i="68"/>
  <c r="L178" i="68"/>
  <c r="I178" i="68"/>
  <c r="F178" i="68"/>
  <c r="N177" i="68"/>
  <c r="M177" i="68"/>
  <c r="L177" i="68"/>
  <c r="I177" i="68"/>
  <c r="F177" i="68"/>
  <c r="N176" i="68"/>
  <c r="M176" i="68"/>
  <c r="L176" i="68"/>
  <c r="I176" i="68"/>
  <c r="F176" i="68"/>
  <c r="D175" i="68"/>
  <c r="N174" i="68"/>
  <c r="M174" i="68"/>
  <c r="L174" i="68"/>
  <c r="I174" i="68"/>
  <c r="F174" i="68"/>
  <c r="N173" i="68"/>
  <c r="M173" i="68"/>
  <c r="L173" i="68"/>
  <c r="I173" i="68"/>
  <c r="F173" i="68"/>
  <c r="N172" i="68"/>
  <c r="M172" i="68"/>
  <c r="L172" i="68"/>
  <c r="I172" i="68"/>
  <c r="F172" i="68"/>
  <c r="D171" i="68"/>
  <c r="N170" i="68"/>
  <c r="N169" i="68" s="1"/>
  <c r="M170" i="68"/>
  <c r="L170" i="68"/>
  <c r="L169" i="68" s="1"/>
  <c r="I170" i="68"/>
  <c r="I169" i="68" s="1"/>
  <c r="F170" i="68"/>
  <c r="F169" i="68" s="1"/>
  <c r="D169" i="68"/>
  <c r="N168" i="68"/>
  <c r="M168" i="68"/>
  <c r="L168" i="68"/>
  <c r="I168" i="68"/>
  <c r="F168" i="68"/>
  <c r="N167" i="68"/>
  <c r="M167" i="68"/>
  <c r="L167" i="68"/>
  <c r="I167" i="68"/>
  <c r="F167" i="68"/>
  <c r="N166" i="68"/>
  <c r="O166" i="68" s="1"/>
  <c r="M166" i="68"/>
  <c r="L166" i="68"/>
  <c r="I166" i="68"/>
  <c r="F166" i="68"/>
  <c r="N165" i="68"/>
  <c r="M165" i="68"/>
  <c r="L165" i="68"/>
  <c r="I165" i="68"/>
  <c r="F165" i="68"/>
  <c r="N164" i="68"/>
  <c r="M164" i="68"/>
  <c r="L164" i="68"/>
  <c r="I164" i="68"/>
  <c r="F164" i="68"/>
  <c r="N163" i="68"/>
  <c r="M163" i="68"/>
  <c r="L163" i="68"/>
  <c r="I163" i="68"/>
  <c r="F163" i="68"/>
  <c r="N162" i="68"/>
  <c r="M162" i="68"/>
  <c r="L162" i="68"/>
  <c r="I162" i="68"/>
  <c r="F162" i="68"/>
  <c r="N161" i="68"/>
  <c r="M161" i="68"/>
  <c r="L161" i="68"/>
  <c r="I161" i="68"/>
  <c r="F161" i="68"/>
  <c r="D160" i="68"/>
  <c r="N159" i="68"/>
  <c r="M159" i="68"/>
  <c r="L159" i="68"/>
  <c r="I159" i="68"/>
  <c r="F159" i="68"/>
  <c r="N158" i="68"/>
  <c r="M158" i="68"/>
  <c r="L158" i="68"/>
  <c r="I158" i="68"/>
  <c r="F158" i="68"/>
  <c r="N157" i="68"/>
  <c r="M157" i="68"/>
  <c r="L157" i="68"/>
  <c r="I157" i="68"/>
  <c r="F157" i="68"/>
  <c r="N156" i="68"/>
  <c r="M156" i="68"/>
  <c r="L156" i="68"/>
  <c r="I156" i="68"/>
  <c r="F156" i="68"/>
  <c r="N155" i="68"/>
  <c r="M155" i="68"/>
  <c r="L155" i="68"/>
  <c r="I155" i="68"/>
  <c r="F155" i="68"/>
  <c r="N154" i="68"/>
  <c r="M154" i="68"/>
  <c r="L154" i="68"/>
  <c r="I154" i="68"/>
  <c r="F154" i="68"/>
  <c r="D153" i="68"/>
  <c r="N152" i="68"/>
  <c r="M152" i="68"/>
  <c r="L152" i="68"/>
  <c r="I152" i="68"/>
  <c r="F152" i="68"/>
  <c r="N151" i="68"/>
  <c r="M151" i="68"/>
  <c r="L151" i="68"/>
  <c r="I151" i="68"/>
  <c r="F151" i="68"/>
  <c r="N150" i="68"/>
  <c r="M150" i="68"/>
  <c r="L150" i="68"/>
  <c r="I150" i="68"/>
  <c r="F150" i="68"/>
  <c r="N149" i="68"/>
  <c r="M149" i="68"/>
  <c r="L149" i="68"/>
  <c r="I149" i="68"/>
  <c r="F149" i="68"/>
  <c r="N148" i="68"/>
  <c r="M148" i="68"/>
  <c r="L148" i="68"/>
  <c r="I148" i="68"/>
  <c r="F148" i="68"/>
  <c r="N147" i="68"/>
  <c r="M147" i="68"/>
  <c r="L147" i="68"/>
  <c r="I147" i="68"/>
  <c r="F147" i="68"/>
  <c r="D146" i="68"/>
  <c r="N145" i="68"/>
  <c r="M145" i="68"/>
  <c r="O145" i="68" s="1"/>
  <c r="L145" i="68"/>
  <c r="I145" i="68"/>
  <c r="F145" i="68"/>
  <c r="N144" i="68"/>
  <c r="M144" i="68"/>
  <c r="L144" i="68"/>
  <c r="I144" i="68"/>
  <c r="F144" i="68"/>
  <c r="N143" i="68"/>
  <c r="M143" i="68"/>
  <c r="L143" i="68"/>
  <c r="I143" i="68"/>
  <c r="F143" i="68"/>
  <c r="N142" i="68"/>
  <c r="M142" i="68"/>
  <c r="L142" i="68"/>
  <c r="I142" i="68"/>
  <c r="F142" i="68"/>
  <c r="D141" i="68"/>
  <c r="N140" i="68"/>
  <c r="N139" i="68" s="1"/>
  <c r="M140" i="68"/>
  <c r="L140" i="68"/>
  <c r="L139" i="68" s="1"/>
  <c r="I140" i="68"/>
  <c r="I139" i="68" s="1"/>
  <c r="F140" i="68"/>
  <c r="F139" i="68" s="1"/>
  <c r="D139" i="68"/>
  <c r="N138" i="68"/>
  <c r="N137" i="68" s="1"/>
  <c r="M138" i="68"/>
  <c r="M137" i="68" s="1"/>
  <c r="L138" i="68"/>
  <c r="L137" i="68" s="1"/>
  <c r="I138" i="68"/>
  <c r="I137" i="68" s="1"/>
  <c r="F138" i="68"/>
  <c r="F137" i="68" s="1"/>
  <c r="D137" i="68"/>
  <c r="N136" i="68"/>
  <c r="N135" i="68" s="1"/>
  <c r="M136" i="68"/>
  <c r="M135" i="68" s="1"/>
  <c r="L136" i="68"/>
  <c r="L135" i="68" s="1"/>
  <c r="I136" i="68"/>
  <c r="I135" i="68" s="1"/>
  <c r="F136" i="68"/>
  <c r="F135" i="68" s="1"/>
  <c r="D135" i="68"/>
  <c r="N134" i="68"/>
  <c r="M134" i="68"/>
  <c r="L134" i="68"/>
  <c r="I134" i="68"/>
  <c r="F134" i="68"/>
  <c r="N133" i="68"/>
  <c r="M133" i="68"/>
  <c r="O133" i="68" s="1"/>
  <c r="L133" i="68"/>
  <c r="I133" i="68"/>
  <c r="F133" i="68"/>
  <c r="N132" i="68"/>
  <c r="M132" i="68"/>
  <c r="L132" i="68"/>
  <c r="I132" i="68"/>
  <c r="F132" i="68"/>
  <c r="N130" i="68"/>
  <c r="N129" i="68" s="1"/>
  <c r="M130" i="68"/>
  <c r="M129" i="68" s="1"/>
  <c r="L130" i="68"/>
  <c r="L129" i="68" s="1"/>
  <c r="I130" i="68"/>
  <c r="I129" i="68" s="1"/>
  <c r="F130" i="68"/>
  <c r="F129" i="68" s="1"/>
  <c r="N128" i="68"/>
  <c r="N127" i="68" s="1"/>
  <c r="M128" i="68"/>
  <c r="L128" i="68"/>
  <c r="L127" i="68" s="1"/>
  <c r="I128" i="68"/>
  <c r="I127" i="68" s="1"/>
  <c r="F128" i="68"/>
  <c r="F127" i="68" s="1"/>
  <c r="N126" i="68"/>
  <c r="M126" i="68"/>
  <c r="L126" i="68"/>
  <c r="I126" i="68"/>
  <c r="F126" i="68"/>
  <c r="N125" i="68"/>
  <c r="N124" i="68" s="1"/>
  <c r="M125" i="68"/>
  <c r="L125" i="68"/>
  <c r="I125" i="68"/>
  <c r="F125" i="68"/>
  <c r="F124" i="68" s="1"/>
  <c r="N123" i="68"/>
  <c r="M123" i="68"/>
  <c r="L123" i="68"/>
  <c r="I123" i="68"/>
  <c r="F123" i="68"/>
  <c r="N122" i="68"/>
  <c r="M122" i="68"/>
  <c r="L122" i="68"/>
  <c r="I122" i="68"/>
  <c r="F122" i="68"/>
  <c r="N121" i="68"/>
  <c r="M121" i="68"/>
  <c r="O121" i="68" s="1"/>
  <c r="L121" i="68"/>
  <c r="I121" i="68"/>
  <c r="F121" i="68"/>
  <c r="N120" i="68"/>
  <c r="M120" i="68"/>
  <c r="L120" i="68"/>
  <c r="I120" i="68"/>
  <c r="F120" i="68"/>
  <c r="N119" i="68"/>
  <c r="M119" i="68"/>
  <c r="L119" i="68"/>
  <c r="I119" i="68"/>
  <c r="F119" i="68"/>
  <c r="N118" i="68"/>
  <c r="M118" i="68"/>
  <c r="L118" i="68"/>
  <c r="I118" i="68"/>
  <c r="F118" i="68"/>
  <c r="N116" i="68"/>
  <c r="M116" i="68"/>
  <c r="L116" i="68"/>
  <c r="I116" i="68"/>
  <c r="F116" i="68"/>
  <c r="N115" i="68"/>
  <c r="M115" i="68"/>
  <c r="L115" i="68"/>
  <c r="I115" i="68"/>
  <c r="F115" i="68"/>
  <c r="N114" i="68"/>
  <c r="M114" i="68"/>
  <c r="L114" i="68"/>
  <c r="I114" i="68"/>
  <c r="F114" i="68"/>
  <c r="N113" i="68"/>
  <c r="M113" i="68"/>
  <c r="L113" i="68"/>
  <c r="I113" i="68"/>
  <c r="F113" i="68"/>
  <c r="N112" i="68"/>
  <c r="M112" i="68"/>
  <c r="L112" i="68"/>
  <c r="I112" i="68"/>
  <c r="F112" i="68"/>
  <c r="N111" i="68"/>
  <c r="M111" i="68"/>
  <c r="L111" i="68"/>
  <c r="I111" i="68"/>
  <c r="F111" i="68"/>
  <c r="N98" i="68"/>
  <c r="M98" i="68"/>
  <c r="L98" i="68"/>
  <c r="I98" i="68"/>
  <c r="F98" i="68"/>
  <c r="N97" i="68"/>
  <c r="M97" i="68"/>
  <c r="L97" i="68"/>
  <c r="I97" i="68"/>
  <c r="F97" i="68"/>
  <c r="N96" i="68"/>
  <c r="M96" i="68"/>
  <c r="L96" i="68"/>
  <c r="I96" i="68"/>
  <c r="F96" i="68"/>
  <c r="N95" i="68"/>
  <c r="M95" i="68"/>
  <c r="L95" i="68"/>
  <c r="I95" i="68"/>
  <c r="F95" i="68"/>
  <c r="N94" i="68"/>
  <c r="M94" i="68"/>
  <c r="L94" i="68"/>
  <c r="I94" i="68"/>
  <c r="F94" i="68"/>
  <c r="N93" i="68"/>
  <c r="M93" i="68"/>
  <c r="L93" i="68"/>
  <c r="I93" i="68"/>
  <c r="F93" i="68"/>
  <c r="N92" i="68"/>
  <c r="M92" i="68"/>
  <c r="L92" i="68"/>
  <c r="I92" i="68"/>
  <c r="F92" i="68"/>
  <c r="N91" i="68"/>
  <c r="M91" i="68"/>
  <c r="L91" i="68"/>
  <c r="I91" i="68"/>
  <c r="F91" i="68"/>
  <c r="N90" i="68"/>
  <c r="M90" i="68"/>
  <c r="L90" i="68"/>
  <c r="I90" i="68"/>
  <c r="F90" i="68"/>
  <c r="N89" i="68"/>
  <c r="M89" i="68"/>
  <c r="L89" i="68"/>
  <c r="I89" i="68"/>
  <c r="F89" i="68"/>
  <c r="N88" i="68"/>
  <c r="M88" i="68"/>
  <c r="L88" i="68"/>
  <c r="I88" i="68"/>
  <c r="F88" i="68"/>
  <c r="N87" i="68"/>
  <c r="M87" i="68"/>
  <c r="L87" i="68"/>
  <c r="I87" i="68"/>
  <c r="F87" i="68"/>
  <c r="N86" i="68"/>
  <c r="M86" i="68"/>
  <c r="L86" i="68"/>
  <c r="I86" i="68"/>
  <c r="F86" i="68"/>
  <c r="N85" i="68"/>
  <c r="M85" i="68"/>
  <c r="L85" i="68"/>
  <c r="I85" i="68"/>
  <c r="F85" i="68"/>
  <c r="N84" i="68"/>
  <c r="M84" i="68"/>
  <c r="L84" i="68"/>
  <c r="I84" i="68"/>
  <c r="F84" i="68"/>
  <c r="N76" i="68"/>
  <c r="M76" i="68"/>
  <c r="L76" i="68"/>
  <c r="I76" i="68"/>
  <c r="F76" i="68"/>
  <c r="N75" i="68"/>
  <c r="M75" i="68"/>
  <c r="L75" i="68"/>
  <c r="I75" i="68"/>
  <c r="F75" i="68"/>
  <c r="N74" i="68"/>
  <c r="M74" i="68"/>
  <c r="L74" i="68"/>
  <c r="I74" i="68"/>
  <c r="F74" i="68"/>
  <c r="N72" i="68"/>
  <c r="M72" i="68"/>
  <c r="L72" i="68"/>
  <c r="I72" i="68"/>
  <c r="F72" i="68"/>
  <c r="N71" i="68"/>
  <c r="M71" i="68"/>
  <c r="L71" i="68"/>
  <c r="I71" i="68"/>
  <c r="F71" i="68"/>
  <c r="N70" i="68"/>
  <c r="M70" i="68"/>
  <c r="L70" i="68"/>
  <c r="I70" i="68"/>
  <c r="F70" i="68"/>
  <c r="N69" i="68"/>
  <c r="M69" i="68"/>
  <c r="L69" i="68"/>
  <c r="I69" i="68"/>
  <c r="F69" i="68"/>
  <c r="D68" i="68"/>
  <c r="N67" i="68"/>
  <c r="N66" i="68" s="1"/>
  <c r="M67" i="68"/>
  <c r="L67" i="68"/>
  <c r="L66" i="68" s="1"/>
  <c r="I67" i="68"/>
  <c r="I66" i="68" s="1"/>
  <c r="F67" i="68"/>
  <c r="F66" i="68" s="1"/>
  <c r="D66" i="68"/>
  <c r="N65" i="68"/>
  <c r="M65" i="68"/>
  <c r="L65" i="68"/>
  <c r="I65" i="68"/>
  <c r="F65" i="68"/>
  <c r="N64" i="68"/>
  <c r="M64" i="68"/>
  <c r="L64" i="68"/>
  <c r="I64" i="68"/>
  <c r="F64" i="68"/>
  <c r="D63" i="68"/>
  <c r="N62" i="68"/>
  <c r="M62" i="68"/>
  <c r="L62" i="68"/>
  <c r="I62" i="68"/>
  <c r="F62" i="68"/>
  <c r="N61" i="68"/>
  <c r="M61" i="68"/>
  <c r="L61" i="68"/>
  <c r="I61" i="68"/>
  <c r="F61" i="68"/>
  <c r="N58" i="68"/>
  <c r="M58" i="68"/>
  <c r="O58" i="68" s="1"/>
  <c r="L58" i="68"/>
  <c r="I58" i="68"/>
  <c r="F58" i="68"/>
  <c r="N55" i="68"/>
  <c r="M55" i="68"/>
  <c r="L55" i="68"/>
  <c r="I55" i="68"/>
  <c r="F55" i="68"/>
  <c r="N54" i="68"/>
  <c r="M54" i="68"/>
  <c r="L54" i="68"/>
  <c r="I54" i="68"/>
  <c r="N51" i="68"/>
  <c r="M51" i="68"/>
  <c r="L51" i="68"/>
  <c r="I51" i="68"/>
  <c r="F51" i="68"/>
  <c r="N50" i="68"/>
  <c r="M50" i="68"/>
  <c r="L50" i="68"/>
  <c r="I50" i="68"/>
  <c r="F50" i="68"/>
  <c r="N49" i="68"/>
  <c r="M49" i="68"/>
  <c r="L49" i="68"/>
  <c r="I49" i="68"/>
  <c r="F49" i="68"/>
  <c r="N48" i="68"/>
  <c r="M48" i="68"/>
  <c r="L48" i="68"/>
  <c r="I48" i="68"/>
  <c r="F48" i="68"/>
  <c r="N47" i="68"/>
  <c r="M47" i="68"/>
  <c r="L47" i="68"/>
  <c r="I47" i="68"/>
  <c r="F47" i="68"/>
  <c r="N46" i="68"/>
  <c r="M46" i="68"/>
  <c r="L46" i="68"/>
  <c r="I46" i="68"/>
  <c r="F46" i="68"/>
  <c r="N45" i="68"/>
  <c r="M45" i="68"/>
  <c r="L45" i="68"/>
  <c r="N44" i="68"/>
  <c r="M44" i="68"/>
  <c r="L44" i="68"/>
  <c r="I44" i="68"/>
  <c r="F44" i="68"/>
  <c r="N42" i="68"/>
  <c r="M42" i="68"/>
  <c r="L42" i="68"/>
  <c r="I42" i="68"/>
  <c r="F42" i="68"/>
  <c r="N41" i="68"/>
  <c r="M41" i="68"/>
  <c r="L41" i="68"/>
  <c r="I41" i="68"/>
  <c r="F41" i="68"/>
  <c r="D40" i="68"/>
  <c r="N39" i="68"/>
  <c r="N38" i="68" s="1"/>
  <c r="M39" i="68"/>
  <c r="M38" i="68" s="1"/>
  <c r="L39" i="68"/>
  <c r="L38" i="68" s="1"/>
  <c r="I39" i="68"/>
  <c r="I38" i="68" s="1"/>
  <c r="F39" i="68"/>
  <c r="F38" i="68" s="1"/>
  <c r="D38" i="68"/>
  <c r="N37" i="68"/>
  <c r="M37" i="68"/>
  <c r="L37" i="68"/>
  <c r="I37" i="68"/>
  <c r="F37" i="68"/>
  <c r="N36" i="68"/>
  <c r="M36" i="68"/>
  <c r="L36" i="68"/>
  <c r="I36" i="68"/>
  <c r="F36" i="68"/>
  <c r="D35" i="68"/>
  <c r="N34" i="68"/>
  <c r="N31" i="68" s="1"/>
  <c r="M34" i="68"/>
  <c r="M31" i="68" s="1"/>
  <c r="L34" i="68"/>
  <c r="L31" i="68" s="1"/>
  <c r="I34" i="68"/>
  <c r="F34" i="68"/>
  <c r="N30" i="68"/>
  <c r="M30" i="68"/>
  <c r="M29" i="68" s="1"/>
  <c r="L30" i="68"/>
  <c r="L29" i="68" s="1"/>
  <c r="I30" i="68"/>
  <c r="I29" i="68" s="1"/>
  <c r="F30" i="68"/>
  <c r="F29" i="68" s="1"/>
  <c r="N28" i="68"/>
  <c r="N27" i="68" s="1"/>
  <c r="M28" i="68"/>
  <c r="M27" i="68" s="1"/>
  <c r="L28" i="68"/>
  <c r="L27" i="68" s="1"/>
  <c r="I28" i="68"/>
  <c r="I27" i="68" s="1"/>
  <c r="F28" i="68"/>
  <c r="F27" i="68" s="1"/>
  <c r="D27" i="68"/>
  <c r="N25" i="68"/>
  <c r="M25" i="68"/>
  <c r="L25" i="68"/>
  <c r="I25" i="68"/>
  <c r="N24" i="68"/>
  <c r="M24" i="68"/>
  <c r="L24" i="68"/>
  <c r="I24" i="68"/>
  <c r="F24" i="68"/>
  <c r="N22" i="68"/>
  <c r="N21" i="68" s="1"/>
  <c r="M22" i="68"/>
  <c r="L22" i="68"/>
  <c r="L21" i="68" s="1"/>
  <c r="I22" i="68"/>
  <c r="I21" i="68" s="1"/>
  <c r="F22" i="68"/>
  <c r="F21" i="68" s="1"/>
  <c r="D21" i="68"/>
  <c r="N20" i="68"/>
  <c r="N19" i="68" s="1"/>
  <c r="M20" i="68"/>
  <c r="M19" i="68" s="1"/>
  <c r="L20" i="68"/>
  <c r="L19" i="68" s="1"/>
  <c r="I20" i="68"/>
  <c r="I19" i="68" s="1"/>
  <c r="F20" i="68"/>
  <c r="F19" i="68" s="1"/>
  <c r="D19" i="68"/>
  <c r="N18" i="68"/>
  <c r="M18" i="68"/>
  <c r="L18" i="68"/>
  <c r="I18" i="68"/>
  <c r="F18" i="68"/>
  <c r="N17" i="68"/>
  <c r="M17" i="68"/>
  <c r="L17" i="68"/>
  <c r="I17" i="68"/>
  <c r="F17" i="68"/>
  <c r="N16" i="68"/>
  <c r="M16" i="68"/>
  <c r="L16" i="68"/>
  <c r="I16" i="68"/>
  <c r="F16" i="68"/>
  <c r="N15" i="68"/>
  <c r="M15" i="68"/>
  <c r="L15" i="68"/>
  <c r="I15" i="68"/>
  <c r="F15" i="68"/>
  <c r="N14" i="68"/>
  <c r="M14" i="68"/>
  <c r="L14" i="68"/>
  <c r="I14" i="68"/>
  <c r="F14" i="68"/>
  <c r="N13" i="68"/>
  <c r="M13" i="68"/>
  <c r="L13" i="68"/>
  <c r="I13" i="68"/>
  <c r="F13" i="68"/>
  <c r="N12" i="68"/>
  <c r="M12" i="68"/>
  <c r="L12" i="68"/>
  <c r="I12" i="68"/>
  <c r="F12" i="68"/>
  <c r="D11" i="68"/>
  <c r="N199" i="66"/>
  <c r="M199" i="66"/>
  <c r="L199" i="66"/>
  <c r="I199" i="66"/>
  <c r="F199" i="66"/>
  <c r="N198" i="66"/>
  <c r="M198" i="66"/>
  <c r="L198" i="66"/>
  <c r="I198" i="66"/>
  <c r="F198" i="66"/>
  <c r="N197" i="66"/>
  <c r="M197" i="66"/>
  <c r="L197" i="66"/>
  <c r="I197" i="66"/>
  <c r="F197" i="66"/>
  <c r="N196" i="66"/>
  <c r="M196" i="66"/>
  <c r="L196" i="66"/>
  <c r="I196" i="66"/>
  <c r="F196" i="66"/>
  <c r="N195" i="66"/>
  <c r="M195" i="66"/>
  <c r="L195" i="66"/>
  <c r="I195" i="66"/>
  <c r="F195" i="66"/>
  <c r="N194" i="66"/>
  <c r="M194" i="66"/>
  <c r="L194" i="66"/>
  <c r="I194" i="66"/>
  <c r="F194" i="66"/>
  <c r="N193" i="66"/>
  <c r="M193" i="66"/>
  <c r="L193" i="66"/>
  <c r="I193" i="66"/>
  <c r="F193" i="66"/>
  <c r="N192" i="66"/>
  <c r="M192" i="66"/>
  <c r="L192" i="66"/>
  <c r="I192" i="66"/>
  <c r="F192" i="66"/>
  <c r="N191" i="66"/>
  <c r="M191" i="66"/>
  <c r="L191" i="66"/>
  <c r="I191" i="66"/>
  <c r="F191" i="66"/>
  <c r="N190" i="66"/>
  <c r="M190" i="66"/>
  <c r="L190" i="66"/>
  <c r="I190" i="66"/>
  <c r="F190" i="66"/>
  <c r="N189" i="66"/>
  <c r="M189" i="66"/>
  <c r="L189" i="66"/>
  <c r="I189" i="66"/>
  <c r="F189" i="66"/>
  <c r="N188" i="66"/>
  <c r="M188" i="66"/>
  <c r="L188" i="66"/>
  <c r="I188" i="66"/>
  <c r="F188" i="66"/>
  <c r="D187" i="66"/>
  <c r="N185" i="66"/>
  <c r="M185" i="66"/>
  <c r="L185" i="66"/>
  <c r="I185" i="66"/>
  <c r="F185" i="66"/>
  <c r="N184" i="66"/>
  <c r="M184" i="66"/>
  <c r="L184" i="66"/>
  <c r="I184" i="66"/>
  <c r="F184" i="66"/>
  <c r="N183" i="66"/>
  <c r="M183" i="66"/>
  <c r="L183" i="66"/>
  <c r="I183" i="66"/>
  <c r="F183" i="66"/>
  <c r="N182" i="66"/>
  <c r="M182" i="66"/>
  <c r="L182" i="66"/>
  <c r="I182" i="66"/>
  <c r="F182" i="66"/>
  <c r="N181" i="66"/>
  <c r="M181" i="66"/>
  <c r="L181" i="66"/>
  <c r="I181" i="66"/>
  <c r="F181" i="66"/>
  <c r="N179" i="66"/>
  <c r="M179" i="66"/>
  <c r="L179" i="66"/>
  <c r="I179" i="66"/>
  <c r="F179" i="66"/>
  <c r="N178" i="66"/>
  <c r="M178" i="66"/>
  <c r="L178" i="66"/>
  <c r="I178" i="66"/>
  <c r="F178" i="66"/>
  <c r="N177" i="66"/>
  <c r="M177" i="66"/>
  <c r="L177" i="66"/>
  <c r="I177" i="66"/>
  <c r="F177" i="66"/>
  <c r="N176" i="66"/>
  <c r="M176" i="66"/>
  <c r="L176" i="66"/>
  <c r="I176" i="66"/>
  <c r="F176" i="66"/>
  <c r="D175" i="66"/>
  <c r="N174" i="66"/>
  <c r="M174" i="66"/>
  <c r="L174" i="66"/>
  <c r="I174" i="66"/>
  <c r="F174" i="66"/>
  <c r="N173" i="66"/>
  <c r="M173" i="66"/>
  <c r="L173" i="66"/>
  <c r="I173" i="66"/>
  <c r="F173" i="66"/>
  <c r="N172" i="66"/>
  <c r="M172" i="66"/>
  <c r="L172" i="66"/>
  <c r="I172" i="66"/>
  <c r="F172" i="66"/>
  <c r="D171" i="66"/>
  <c r="N170" i="66"/>
  <c r="N169" i="66" s="1"/>
  <c r="M170" i="66"/>
  <c r="M169" i="66" s="1"/>
  <c r="L170" i="66"/>
  <c r="L169" i="66" s="1"/>
  <c r="I170" i="66"/>
  <c r="I169" i="66" s="1"/>
  <c r="F170" i="66"/>
  <c r="F169" i="66" s="1"/>
  <c r="D169" i="66"/>
  <c r="N168" i="66"/>
  <c r="M168" i="66"/>
  <c r="L168" i="66"/>
  <c r="I168" i="66"/>
  <c r="F168" i="66"/>
  <c r="N167" i="66"/>
  <c r="M167" i="66"/>
  <c r="L167" i="66"/>
  <c r="I167" i="66"/>
  <c r="F167" i="66"/>
  <c r="N166" i="66"/>
  <c r="M166" i="66"/>
  <c r="L166" i="66"/>
  <c r="I166" i="66"/>
  <c r="F166" i="66"/>
  <c r="N165" i="66"/>
  <c r="M165" i="66"/>
  <c r="L165" i="66"/>
  <c r="I165" i="66"/>
  <c r="F165" i="66"/>
  <c r="N164" i="66"/>
  <c r="M164" i="66"/>
  <c r="L164" i="66"/>
  <c r="I164" i="66"/>
  <c r="F164" i="66"/>
  <c r="N163" i="66"/>
  <c r="M163" i="66"/>
  <c r="L163" i="66"/>
  <c r="I163" i="66"/>
  <c r="F163" i="66"/>
  <c r="N162" i="66"/>
  <c r="M162" i="66"/>
  <c r="L162" i="66"/>
  <c r="I162" i="66"/>
  <c r="F162" i="66"/>
  <c r="N161" i="66"/>
  <c r="M161" i="66"/>
  <c r="L161" i="66"/>
  <c r="I161" i="66"/>
  <c r="F161" i="66"/>
  <c r="D160" i="66"/>
  <c r="N159" i="66"/>
  <c r="M159" i="66"/>
  <c r="L159" i="66"/>
  <c r="I159" i="66"/>
  <c r="F159" i="66"/>
  <c r="N158" i="66"/>
  <c r="M158" i="66"/>
  <c r="L158" i="66"/>
  <c r="I158" i="66"/>
  <c r="F158" i="66"/>
  <c r="N157" i="66"/>
  <c r="M157" i="66"/>
  <c r="L157" i="66"/>
  <c r="I157" i="66"/>
  <c r="F157" i="66"/>
  <c r="N156" i="66"/>
  <c r="M156" i="66"/>
  <c r="L156" i="66"/>
  <c r="I156" i="66"/>
  <c r="F156" i="66"/>
  <c r="N155" i="66"/>
  <c r="M155" i="66"/>
  <c r="L155" i="66"/>
  <c r="I155" i="66"/>
  <c r="F155" i="66"/>
  <c r="N154" i="66"/>
  <c r="M154" i="66"/>
  <c r="L154" i="66"/>
  <c r="I154" i="66"/>
  <c r="F154" i="66"/>
  <c r="D153" i="66"/>
  <c r="N152" i="66"/>
  <c r="M152" i="66"/>
  <c r="L152" i="66"/>
  <c r="I152" i="66"/>
  <c r="F152" i="66"/>
  <c r="N151" i="66"/>
  <c r="M151" i="66"/>
  <c r="L151" i="66"/>
  <c r="I151" i="66"/>
  <c r="F151" i="66"/>
  <c r="N150" i="66"/>
  <c r="M150" i="66"/>
  <c r="L150" i="66"/>
  <c r="I150" i="66"/>
  <c r="F150" i="66"/>
  <c r="N149" i="66"/>
  <c r="M149" i="66"/>
  <c r="L149" i="66"/>
  <c r="I149" i="66"/>
  <c r="F149" i="66"/>
  <c r="N148" i="66"/>
  <c r="M148" i="66"/>
  <c r="L148" i="66"/>
  <c r="I148" i="66"/>
  <c r="F148" i="66"/>
  <c r="N147" i="66"/>
  <c r="M147" i="66"/>
  <c r="L147" i="66"/>
  <c r="I147" i="66"/>
  <c r="F147" i="66"/>
  <c r="D146" i="66"/>
  <c r="N145" i="66"/>
  <c r="M145" i="66"/>
  <c r="L145" i="66"/>
  <c r="I145" i="66"/>
  <c r="F145" i="66"/>
  <c r="N144" i="66"/>
  <c r="M144" i="66"/>
  <c r="L144" i="66"/>
  <c r="I144" i="66"/>
  <c r="F144" i="66"/>
  <c r="N143" i="66"/>
  <c r="M143" i="66"/>
  <c r="L143" i="66"/>
  <c r="I143" i="66"/>
  <c r="F143" i="66"/>
  <c r="N142" i="66"/>
  <c r="M142" i="66"/>
  <c r="L142" i="66"/>
  <c r="I142" i="66"/>
  <c r="F142" i="66"/>
  <c r="D141" i="66"/>
  <c r="N140" i="66"/>
  <c r="N139" i="66" s="1"/>
  <c r="M140" i="66"/>
  <c r="M139" i="66" s="1"/>
  <c r="L140" i="66"/>
  <c r="L139" i="66" s="1"/>
  <c r="I140" i="66"/>
  <c r="I139" i="66" s="1"/>
  <c r="F140" i="66"/>
  <c r="F139" i="66" s="1"/>
  <c r="D139" i="66"/>
  <c r="N138" i="66"/>
  <c r="N137" i="66" s="1"/>
  <c r="M138" i="66"/>
  <c r="M137" i="66" s="1"/>
  <c r="L138" i="66"/>
  <c r="L137" i="66" s="1"/>
  <c r="I138" i="66"/>
  <c r="I137" i="66" s="1"/>
  <c r="F138" i="66"/>
  <c r="F137" i="66" s="1"/>
  <c r="D137" i="66"/>
  <c r="N136" i="66"/>
  <c r="N135" i="66" s="1"/>
  <c r="M136" i="66"/>
  <c r="M135" i="66" s="1"/>
  <c r="L136" i="66"/>
  <c r="L135" i="66" s="1"/>
  <c r="I136" i="66"/>
  <c r="I135" i="66" s="1"/>
  <c r="F136" i="66"/>
  <c r="F135" i="66" s="1"/>
  <c r="D135" i="66"/>
  <c r="N134" i="66"/>
  <c r="M134" i="66"/>
  <c r="L134" i="66"/>
  <c r="I134" i="66"/>
  <c r="F134" i="66"/>
  <c r="N133" i="66"/>
  <c r="M133" i="66"/>
  <c r="L133" i="66"/>
  <c r="I133" i="66"/>
  <c r="F133" i="66"/>
  <c r="N132" i="66"/>
  <c r="M132" i="66"/>
  <c r="L132" i="66"/>
  <c r="I132" i="66"/>
  <c r="F132" i="66"/>
  <c r="N130" i="66"/>
  <c r="N129" i="66" s="1"/>
  <c r="M130" i="66"/>
  <c r="M129" i="66" s="1"/>
  <c r="L130" i="66"/>
  <c r="L129" i="66" s="1"/>
  <c r="I130" i="66"/>
  <c r="I129" i="66" s="1"/>
  <c r="F130" i="66"/>
  <c r="F129" i="66" s="1"/>
  <c r="N128" i="66"/>
  <c r="N127" i="66" s="1"/>
  <c r="M128" i="66"/>
  <c r="M127" i="66" s="1"/>
  <c r="L128" i="66"/>
  <c r="L127" i="66" s="1"/>
  <c r="I128" i="66"/>
  <c r="I127" i="66" s="1"/>
  <c r="F128" i="66"/>
  <c r="F127" i="66" s="1"/>
  <c r="N126" i="66"/>
  <c r="M126" i="66"/>
  <c r="L126" i="66"/>
  <c r="I126" i="66"/>
  <c r="F126" i="66"/>
  <c r="N125" i="66"/>
  <c r="M125" i="66"/>
  <c r="L125" i="66"/>
  <c r="I125" i="66"/>
  <c r="I124" i="66" s="1"/>
  <c r="F125" i="66"/>
  <c r="N123" i="66"/>
  <c r="M123" i="66"/>
  <c r="L123" i="66"/>
  <c r="I123" i="66"/>
  <c r="F123" i="66"/>
  <c r="N122" i="66"/>
  <c r="M122" i="66"/>
  <c r="L122" i="66"/>
  <c r="I122" i="66"/>
  <c r="F122" i="66"/>
  <c r="N121" i="66"/>
  <c r="M121" i="66"/>
  <c r="L121" i="66"/>
  <c r="I121" i="66"/>
  <c r="F121" i="66"/>
  <c r="N120" i="66"/>
  <c r="M120" i="66"/>
  <c r="L120" i="66"/>
  <c r="I120" i="66"/>
  <c r="F120" i="66"/>
  <c r="N119" i="66"/>
  <c r="M119" i="66"/>
  <c r="L119" i="66"/>
  <c r="I119" i="66"/>
  <c r="F119" i="66"/>
  <c r="N118" i="66"/>
  <c r="M118" i="66"/>
  <c r="L118" i="66"/>
  <c r="I118" i="66"/>
  <c r="F118" i="66"/>
  <c r="N116" i="66"/>
  <c r="M116" i="66"/>
  <c r="L116" i="66"/>
  <c r="I116" i="66"/>
  <c r="F116" i="66"/>
  <c r="N115" i="66"/>
  <c r="M115" i="66"/>
  <c r="L115" i="66"/>
  <c r="I115" i="66"/>
  <c r="F115" i="66"/>
  <c r="N114" i="66"/>
  <c r="M114" i="66"/>
  <c r="L114" i="66"/>
  <c r="I114" i="66"/>
  <c r="F114" i="66"/>
  <c r="N113" i="66"/>
  <c r="M113" i="66"/>
  <c r="L113" i="66"/>
  <c r="I113" i="66"/>
  <c r="F113" i="66"/>
  <c r="N112" i="66"/>
  <c r="M112" i="66"/>
  <c r="L112" i="66"/>
  <c r="I112" i="66"/>
  <c r="F112" i="66"/>
  <c r="N111" i="66"/>
  <c r="M111" i="66"/>
  <c r="L111" i="66"/>
  <c r="I111" i="66"/>
  <c r="F111" i="66"/>
  <c r="N98" i="66"/>
  <c r="M98" i="66"/>
  <c r="L98" i="66"/>
  <c r="I98" i="66"/>
  <c r="F98" i="66"/>
  <c r="N97" i="66"/>
  <c r="M97" i="66"/>
  <c r="L97" i="66"/>
  <c r="I97" i="66"/>
  <c r="F97" i="66"/>
  <c r="N96" i="66"/>
  <c r="M96" i="66"/>
  <c r="L96" i="66"/>
  <c r="I96" i="66"/>
  <c r="F96" i="66"/>
  <c r="N95" i="66"/>
  <c r="M95" i="66"/>
  <c r="L95" i="66"/>
  <c r="I95" i="66"/>
  <c r="F95" i="66"/>
  <c r="N94" i="66"/>
  <c r="M94" i="66"/>
  <c r="L94" i="66"/>
  <c r="I94" i="66"/>
  <c r="F94" i="66"/>
  <c r="N93" i="66"/>
  <c r="M93" i="66"/>
  <c r="L93" i="66"/>
  <c r="I93" i="66"/>
  <c r="F93" i="66"/>
  <c r="N92" i="66"/>
  <c r="M92" i="66"/>
  <c r="L92" i="66"/>
  <c r="I92" i="66"/>
  <c r="F92" i="66"/>
  <c r="N91" i="66"/>
  <c r="M91" i="66"/>
  <c r="L91" i="66"/>
  <c r="I91" i="66"/>
  <c r="F91" i="66"/>
  <c r="N90" i="66"/>
  <c r="M90" i="66"/>
  <c r="L90" i="66"/>
  <c r="I90" i="66"/>
  <c r="F90" i="66"/>
  <c r="N89" i="66"/>
  <c r="M89" i="66"/>
  <c r="L89" i="66"/>
  <c r="I89" i="66"/>
  <c r="F89" i="66"/>
  <c r="N88" i="66"/>
  <c r="M88" i="66"/>
  <c r="L88" i="66"/>
  <c r="I88" i="66"/>
  <c r="F88" i="66"/>
  <c r="N87" i="66"/>
  <c r="M87" i="66"/>
  <c r="L87" i="66"/>
  <c r="I87" i="66"/>
  <c r="F87" i="66"/>
  <c r="N86" i="66"/>
  <c r="M86" i="66"/>
  <c r="L86" i="66"/>
  <c r="I86" i="66"/>
  <c r="F86" i="66"/>
  <c r="N85" i="66"/>
  <c r="M85" i="66"/>
  <c r="L85" i="66"/>
  <c r="I85" i="66"/>
  <c r="F85" i="66"/>
  <c r="N84" i="66"/>
  <c r="M84" i="66"/>
  <c r="L84" i="66"/>
  <c r="I84" i="66"/>
  <c r="F84" i="66"/>
  <c r="N76" i="66"/>
  <c r="M76" i="66"/>
  <c r="L76" i="66"/>
  <c r="I76" i="66"/>
  <c r="F76" i="66"/>
  <c r="N75" i="66"/>
  <c r="M75" i="66"/>
  <c r="L75" i="66"/>
  <c r="I75" i="66"/>
  <c r="F75" i="66"/>
  <c r="N74" i="66"/>
  <c r="M74" i="66"/>
  <c r="L74" i="66"/>
  <c r="I74" i="66"/>
  <c r="F74" i="66"/>
  <c r="N72" i="66"/>
  <c r="M72" i="66"/>
  <c r="L72" i="66"/>
  <c r="I72" i="66"/>
  <c r="F72" i="66"/>
  <c r="N71" i="66"/>
  <c r="M71" i="66"/>
  <c r="L71" i="66"/>
  <c r="I71" i="66"/>
  <c r="F71" i="66"/>
  <c r="N70" i="66"/>
  <c r="M70" i="66"/>
  <c r="L70" i="66"/>
  <c r="I70" i="66"/>
  <c r="F70" i="66"/>
  <c r="N69" i="66"/>
  <c r="M69" i="66"/>
  <c r="L69" i="66"/>
  <c r="I69" i="66"/>
  <c r="F69" i="66"/>
  <c r="D68" i="66"/>
  <c r="N67" i="66"/>
  <c r="N66" i="66" s="1"/>
  <c r="M67" i="66"/>
  <c r="M66" i="66" s="1"/>
  <c r="L67" i="66"/>
  <c r="L66" i="66" s="1"/>
  <c r="I67" i="66"/>
  <c r="I66" i="66" s="1"/>
  <c r="F67" i="66"/>
  <c r="F66" i="66" s="1"/>
  <c r="D66" i="66"/>
  <c r="N65" i="66"/>
  <c r="M65" i="66"/>
  <c r="L65" i="66"/>
  <c r="I65" i="66"/>
  <c r="F65" i="66"/>
  <c r="N64" i="66"/>
  <c r="M64" i="66"/>
  <c r="L64" i="66"/>
  <c r="I64" i="66"/>
  <c r="F64" i="66"/>
  <c r="D63" i="66"/>
  <c r="N62" i="66"/>
  <c r="M62" i="66"/>
  <c r="L62" i="66"/>
  <c r="I62" i="66"/>
  <c r="F62" i="66"/>
  <c r="N61" i="66"/>
  <c r="M61" i="66"/>
  <c r="L61" i="66"/>
  <c r="I61" i="66"/>
  <c r="F61" i="66"/>
  <c r="N58" i="66"/>
  <c r="M58" i="66"/>
  <c r="L58" i="66"/>
  <c r="I58" i="66"/>
  <c r="F58" i="66"/>
  <c r="N57" i="66"/>
  <c r="M57" i="66"/>
  <c r="N55" i="66"/>
  <c r="M55" i="66"/>
  <c r="L55" i="66"/>
  <c r="I55" i="66"/>
  <c r="F55" i="66"/>
  <c r="N54" i="66"/>
  <c r="M54" i="66"/>
  <c r="L54" i="66"/>
  <c r="I54" i="66"/>
  <c r="N51" i="66"/>
  <c r="M51" i="66"/>
  <c r="L51" i="66"/>
  <c r="I51" i="66"/>
  <c r="F51" i="66"/>
  <c r="N50" i="66"/>
  <c r="M50" i="66"/>
  <c r="L50" i="66"/>
  <c r="I50" i="66"/>
  <c r="F50" i="66"/>
  <c r="N49" i="66"/>
  <c r="M49" i="66"/>
  <c r="L49" i="66"/>
  <c r="I49" i="66"/>
  <c r="F49" i="66"/>
  <c r="N48" i="66"/>
  <c r="M48" i="66"/>
  <c r="L48" i="66"/>
  <c r="I48" i="66"/>
  <c r="F48" i="66"/>
  <c r="N47" i="66"/>
  <c r="M47" i="66"/>
  <c r="L47" i="66"/>
  <c r="I47" i="66"/>
  <c r="F47" i="66"/>
  <c r="N46" i="66"/>
  <c r="M46" i="66"/>
  <c r="L46" i="66"/>
  <c r="I46" i="66"/>
  <c r="F46" i="66"/>
  <c r="N45" i="66"/>
  <c r="M45" i="66"/>
  <c r="L45" i="66"/>
  <c r="N44" i="66"/>
  <c r="M44" i="66"/>
  <c r="L44" i="66"/>
  <c r="I44" i="66"/>
  <c r="F44" i="66"/>
  <c r="N42" i="66"/>
  <c r="M42" i="66"/>
  <c r="L42" i="66"/>
  <c r="I42" i="66"/>
  <c r="F42" i="66"/>
  <c r="N41" i="66"/>
  <c r="M41" i="66"/>
  <c r="L41" i="66"/>
  <c r="I41" i="66"/>
  <c r="F41" i="66"/>
  <c r="D40" i="66"/>
  <c r="N39" i="66"/>
  <c r="N38" i="66" s="1"/>
  <c r="M39" i="66"/>
  <c r="L39" i="66"/>
  <c r="L38" i="66" s="1"/>
  <c r="I39" i="66"/>
  <c r="I38" i="66" s="1"/>
  <c r="F39" i="66"/>
  <c r="F38" i="66" s="1"/>
  <c r="D38" i="66"/>
  <c r="N37" i="66"/>
  <c r="M37" i="66"/>
  <c r="L37" i="66"/>
  <c r="I37" i="66"/>
  <c r="F37" i="66"/>
  <c r="N36" i="66"/>
  <c r="M36" i="66"/>
  <c r="L36" i="66"/>
  <c r="I36" i="66"/>
  <c r="F36" i="66"/>
  <c r="D35" i="66"/>
  <c r="N34" i="66"/>
  <c r="N31" i="66" s="1"/>
  <c r="M34" i="66"/>
  <c r="M31" i="66" s="1"/>
  <c r="L34" i="66"/>
  <c r="L31" i="66" s="1"/>
  <c r="I34" i="66"/>
  <c r="F34" i="66"/>
  <c r="N30" i="66"/>
  <c r="N29" i="66" s="1"/>
  <c r="M30" i="66"/>
  <c r="M29" i="66" s="1"/>
  <c r="L30" i="66"/>
  <c r="L29" i="66" s="1"/>
  <c r="I30" i="66"/>
  <c r="I29" i="66" s="1"/>
  <c r="F30" i="66"/>
  <c r="F29" i="66" s="1"/>
  <c r="N28" i="66"/>
  <c r="N27" i="66" s="1"/>
  <c r="M28" i="66"/>
  <c r="L28" i="66"/>
  <c r="L27" i="66" s="1"/>
  <c r="I28" i="66"/>
  <c r="I27" i="66" s="1"/>
  <c r="F28" i="66"/>
  <c r="F27" i="66" s="1"/>
  <c r="D27" i="66"/>
  <c r="N25" i="66"/>
  <c r="M25" i="66"/>
  <c r="L25" i="66"/>
  <c r="I25" i="66"/>
  <c r="N24" i="66"/>
  <c r="M24" i="66"/>
  <c r="L24" i="66"/>
  <c r="I24" i="66"/>
  <c r="F24" i="66"/>
  <c r="N22" i="66"/>
  <c r="N21" i="66" s="1"/>
  <c r="M22" i="66"/>
  <c r="L22" i="66"/>
  <c r="L21" i="66" s="1"/>
  <c r="I22" i="66"/>
  <c r="I21" i="66" s="1"/>
  <c r="F22" i="66"/>
  <c r="F21" i="66" s="1"/>
  <c r="D21" i="66"/>
  <c r="N20" i="66"/>
  <c r="N19" i="66" s="1"/>
  <c r="M20" i="66"/>
  <c r="M19" i="66" s="1"/>
  <c r="L20" i="66"/>
  <c r="L19" i="66" s="1"/>
  <c r="I20" i="66"/>
  <c r="I19" i="66" s="1"/>
  <c r="F20" i="66"/>
  <c r="F19" i="66" s="1"/>
  <c r="D19" i="66"/>
  <c r="N18" i="66"/>
  <c r="M18" i="66"/>
  <c r="L18" i="66"/>
  <c r="I18" i="66"/>
  <c r="F18" i="66"/>
  <c r="N17" i="66"/>
  <c r="M17" i="66"/>
  <c r="L17" i="66"/>
  <c r="I17" i="66"/>
  <c r="F17" i="66"/>
  <c r="N16" i="66"/>
  <c r="M16" i="66"/>
  <c r="L16" i="66"/>
  <c r="I16" i="66"/>
  <c r="F16" i="66"/>
  <c r="N15" i="66"/>
  <c r="M15" i="66"/>
  <c r="L15" i="66"/>
  <c r="I15" i="66"/>
  <c r="F15" i="66"/>
  <c r="N14" i="66"/>
  <c r="M14" i="66"/>
  <c r="L14" i="66"/>
  <c r="I14" i="66"/>
  <c r="F14" i="66"/>
  <c r="N13" i="66"/>
  <c r="M13" i="66"/>
  <c r="L13" i="66"/>
  <c r="I13" i="66"/>
  <c r="F13" i="66"/>
  <c r="N12" i="66"/>
  <c r="M12" i="66"/>
  <c r="L12" i="66"/>
  <c r="I12" i="66"/>
  <c r="F12" i="66"/>
  <c r="D11" i="66"/>
  <c r="N199" i="64"/>
  <c r="M199" i="64"/>
  <c r="L199" i="64"/>
  <c r="I199" i="64"/>
  <c r="F199" i="64"/>
  <c r="N198" i="64"/>
  <c r="M198" i="64"/>
  <c r="L198" i="64"/>
  <c r="I198" i="64"/>
  <c r="F198" i="64"/>
  <c r="N197" i="64"/>
  <c r="M197" i="64"/>
  <c r="L197" i="64"/>
  <c r="I197" i="64"/>
  <c r="F197" i="64"/>
  <c r="N196" i="64"/>
  <c r="M196" i="64"/>
  <c r="L196" i="64"/>
  <c r="I196" i="64"/>
  <c r="F196" i="64"/>
  <c r="N195" i="64"/>
  <c r="M195" i="64"/>
  <c r="L195" i="64"/>
  <c r="I195" i="64"/>
  <c r="F195" i="64"/>
  <c r="N194" i="64"/>
  <c r="M194" i="64"/>
  <c r="L194" i="64"/>
  <c r="I194" i="64"/>
  <c r="F194" i="64"/>
  <c r="N193" i="64"/>
  <c r="M193" i="64"/>
  <c r="L193" i="64"/>
  <c r="I193" i="64"/>
  <c r="F193" i="64"/>
  <c r="N192" i="64"/>
  <c r="M192" i="64"/>
  <c r="L192" i="64"/>
  <c r="I192" i="64"/>
  <c r="F192" i="64"/>
  <c r="N191" i="64"/>
  <c r="M191" i="64"/>
  <c r="L191" i="64"/>
  <c r="I191" i="64"/>
  <c r="F191" i="64"/>
  <c r="N190" i="64"/>
  <c r="M190" i="64"/>
  <c r="L190" i="64"/>
  <c r="I190" i="64"/>
  <c r="F190" i="64"/>
  <c r="N189" i="64"/>
  <c r="M189" i="64"/>
  <c r="L189" i="64"/>
  <c r="I189" i="64"/>
  <c r="F189" i="64"/>
  <c r="N188" i="64"/>
  <c r="M188" i="64"/>
  <c r="L188" i="64"/>
  <c r="I188" i="64"/>
  <c r="F188" i="64"/>
  <c r="D187" i="64"/>
  <c r="N185" i="64"/>
  <c r="M185" i="64"/>
  <c r="L185" i="64"/>
  <c r="I185" i="64"/>
  <c r="F185" i="64"/>
  <c r="N184" i="64"/>
  <c r="M184" i="64"/>
  <c r="L184" i="64"/>
  <c r="I184" i="64"/>
  <c r="F184" i="64"/>
  <c r="N183" i="64"/>
  <c r="M183" i="64"/>
  <c r="L183" i="64"/>
  <c r="I183" i="64"/>
  <c r="F183" i="64"/>
  <c r="N182" i="64"/>
  <c r="M182" i="64"/>
  <c r="L182" i="64"/>
  <c r="I182" i="64"/>
  <c r="F182" i="64"/>
  <c r="N181" i="64"/>
  <c r="M181" i="64"/>
  <c r="L181" i="64"/>
  <c r="I181" i="64"/>
  <c r="F181" i="64"/>
  <c r="N179" i="64"/>
  <c r="M179" i="64"/>
  <c r="L179" i="64"/>
  <c r="I179" i="64"/>
  <c r="F179" i="64"/>
  <c r="N178" i="64"/>
  <c r="M178" i="64"/>
  <c r="L178" i="64"/>
  <c r="I178" i="64"/>
  <c r="F178" i="64"/>
  <c r="N177" i="64"/>
  <c r="M177" i="64"/>
  <c r="L177" i="64"/>
  <c r="I177" i="64"/>
  <c r="F177" i="64"/>
  <c r="N176" i="64"/>
  <c r="M176" i="64"/>
  <c r="L176" i="64"/>
  <c r="I176" i="64"/>
  <c r="F176" i="64"/>
  <c r="D175" i="64"/>
  <c r="N174" i="64"/>
  <c r="M174" i="64"/>
  <c r="L174" i="64"/>
  <c r="I174" i="64"/>
  <c r="F174" i="64"/>
  <c r="N173" i="64"/>
  <c r="M173" i="64"/>
  <c r="L173" i="64"/>
  <c r="I173" i="64"/>
  <c r="F173" i="64"/>
  <c r="N172" i="64"/>
  <c r="M172" i="64"/>
  <c r="L172" i="64"/>
  <c r="I172" i="64"/>
  <c r="F172" i="64"/>
  <c r="D171" i="64"/>
  <c r="N170" i="64"/>
  <c r="N169" i="64" s="1"/>
  <c r="M170" i="64"/>
  <c r="L170" i="64"/>
  <c r="L169" i="64" s="1"/>
  <c r="I170" i="64"/>
  <c r="I169" i="64" s="1"/>
  <c r="F170" i="64"/>
  <c r="F169" i="64" s="1"/>
  <c r="D169" i="64"/>
  <c r="N168" i="64"/>
  <c r="M168" i="64"/>
  <c r="L168" i="64"/>
  <c r="I168" i="64"/>
  <c r="F168" i="64"/>
  <c r="N167" i="64"/>
  <c r="M167" i="64"/>
  <c r="L167" i="64"/>
  <c r="I167" i="64"/>
  <c r="F167" i="64"/>
  <c r="N166" i="64"/>
  <c r="M166" i="64"/>
  <c r="L166" i="64"/>
  <c r="I166" i="64"/>
  <c r="F166" i="64"/>
  <c r="N165" i="64"/>
  <c r="M165" i="64"/>
  <c r="L165" i="64"/>
  <c r="I165" i="64"/>
  <c r="F165" i="64"/>
  <c r="N164" i="64"/>
  <c r="M164" i="64"/>
  <c r="L164" i="64"/>
  <c r="I164" i="64"/>
  <c r="F164" i="64"/>
  <c r="N163" i="64"/>
  <c r="M163" i="64"/>
  <c r="L163" i="64"/>
  <c r="I163" i="64"/>
  <c r="F163" i="64"/>
  <c r="N162" i="64"/>
  <c r="M162" i="64"/>
  <c r="L162" i="64"/>
  <c r="I162" i="64"/>
  <c r="F162" i="64"/>
  <c r="N161" i="64"/>
  <c r="M161" i="64"/>
  <c r="L161" i="64"/>
  <c r="I161" i="64"/>
  <c r="F161" i="64"/>
  <c r="D160" i="64"/>
  <c r="N159" i="64"/>
  <c r="M159" i="64"/>
  <c r="L159" i="64"/>
  <c r="I159" i="64"/>
  <c r="F159" i="64"/>
  <c r="N158" i="64"/>
  <c r="M158" i="64"/>
  <c r="L158" i="64"/>
  <c r="I158" i="64"/>
  <c r="F158" i="64"/>
  <c r="N157" i="64"/>
  <c r="M157" i="64"/>
  <c r="L157" i="64"/>
  <c r="I157" i="64"/>
  <c r="F157" i="64"/>
  <c r="N156" i="64"/>
  <c r="M156" i="64"/>
  <c r="L156" i="64"/>
  <c r="I156" i="64"/>
  <c r="F156" i="64"/>
  <c r="N155" i="64"/>
  <c r="M155" i="64"/>
  <c r="L155" i="64"/>
  <c r="I155" i="64"/>
  <c r="F155" i="64"/>
  <c r="N154" i="64"/>
  <c r="M154" i="64"/>
  <c r="L154" i="64"/>
  <c r="I154" i="64"/>
  <c r="F154" i="64"/>
  <c r="D153" i="64"/>
  <c r="N152" i="64"/>
  <c r="M152" i="64"/>
  <c r="L152" i="64"/>
  <c r="I152" i="64"/>
  <c r="F152" i="64"/>
  <c r="N151" i="64"/>
  <c r="M151" i="64"/>
  <c r="L151" i="64"/>
  <c r="I151" i="64"/>
  <c r="F151" i="64"/>
  <c r="N150" i="64"/>
  <c r="M150" i="64"/>
  <c r="L150" i="64"/>
  <c r="I150" i="64"/>
  <c r="F150" i="64"/>
  <c r="N149" i="64"/>
  <c r="M149" i="64"/>
  <c r="L149" i="64"/>
  <c r="I149" i="64"/>
  <c r="F149" i="64"/>
  <c r="N148" i="64"/>
  <c r="M148" i="64"/>
  <c r="L148" i="64"/>
  <c r="I148" i="64"/>
  <c r="F148" i="64"/>
  <c r="N147" i="64"/>
  <c r="M147" i="64"/>
  <c r="L147" i="64"/>
  <c r="I147" i="64"/>
  <c r="F147" i="64"/>
  <c r="D146" i="64"/>
  <c r="N145" i="64"/>
  <c r="M145" i="64"/>
  <c r="L145" i="64"/>
  <c r="I145" i="64"/>
  <c r="F145" i="64"/>
  <c r="N144" i="64"/>
  <c r="M144" i="64"/>
  <c r="L144" i="64"/>
  <c r="I144" i="64"/>
  <c r="F144" i="64"/>
  <c r="N143" i="64"/>
  <c r="M143" i="64"/>
  <c r="L143" i="64"/>
  <c r="I143" i="64"/>
  <c r="F143" i="64"/>
  <c r="N142" i="64"/>
  <c r="M142" i="64"/>
  <c r="L142" i="64"/>
  <c r="I142" i="64"/>
  <c r="F142" i="64"/>
  <c r="D141" i="64"/>
  <c r="N140" i="64"/>
  <c r="N139" i="64" s="1"/>
  <c r="M140" i="64"/>
  <c r="L140" i="64"/>
  <c r="L139" i="64" s="1"/>
  <c r="I140" i="64"/>
  <c r="I139" i="64" s="1"/>
  <c r="F140" i="64"/>
  <c r="F139" i="64" s="1"/>
  <c r="D139" i="64"/>
  <c r="N138" i="64"/>
  <c r="N137" i="64" s="1"/>
  <c r="M138" i="64"/>
  <c r="M137" i="64" s="1"/>
  <c r="L138" i="64"/>
  <c r="L137" i="64" s="1"/>
  <c r="I138" i="64"/>
  <c r="I137" i="64" s="1"/>
  <c r="F138" i="64"/>
  <c r="F137" i="64" s="1"/>
  <c r="D137" i="64"/>
  <c r="N136" i="64"/>
  <c r="N135" i="64" s="1"/>
  <c r="M136" i="64"/>
  <c r="L136" i="64"/>
  <c r="L135" i="64" s="1"/>
  <c r="I136" i="64"/>
  <c r="I135" i="64" s="1"/>
  <c r="F136" i="64"/>
  <c r="F135" i="64" s="1"/>
  <c r="D135" i="64"/>
  <c r="N134" i="64"/>
  <c r="M134" i="64"/>
  <c r="L134" i="64"/>
  <c r="I134" i="64"/>
  <c r="F134" i="64"/>
  <c r="N133" i="64"/>
  <c r="M133" i="64"/>
  <c r="L133" i="64"/>
  <c r="I133" i="64"/>
  <c r="F133" i="64"/>
  <c r="N132" i="64"/>
  <c r="M132" i="64"/>
  <c r="L132" i="64"/>
  <c r="I132" i="64"/>
  <c r="F132" i="64"/>
  <c r="N130" i="64"/>
  <c r="N129" i="64" s="1"/>
  <c r="M130" i="64"/>
  <c r="M129" i="64" s="1"/>
  <c r="L130" i="64"/>
  <c r="L129" i="64" s="1"/>
  <c r="I130" i="64"/>
  <c r="I129" i="64" s="1"/>
  <c r="F130" i="64"/>
  <c r="F129" i="64" s="1"/>
  <c r="N128" i="64"/>
  <c r="N127" i="64" s="1"/>
  <c r="M128" i="64"/>
  <c r="L128" i="64"/>
  <c r="L127" i="64" s="1"/>
  <c r="I128" i="64"/>
  <c r="I127" i="64" s="1"/>
  <c r="F128" i="64"/>
  <c r="F127" i="64" s="1"/>
  <c r="N126" i="64"/>
  <c r="M126" i="64"/>
  <c r="L126" i="64"/>
  <c r="I126" i="64"/>
  <c r="F126" i="64"/>
  <c r="N125" i="64"/>
  <c r="M125" i="64"/>
  <c r="L125" i="64"/>
  <c r="I125" i="64"/>
  <c r="F125" i="64"/>
  <c r="N123" i="64"/>
  <c r="M123" i="64"/>
  <c r="L123" i="64"/>
  <c r="I123" i="64"/>
  <c r="F123" i="64"/>
  <c r="N122" i="64"/>
  <c r="M122" i="64"/>
  <c r="L122" i="64"/>
  <c r="I122" i="64"/>
  <c r="F122" i="64"/>
  <c r="N121" i="64"/>
  <c r="M121" i="64"/>
  <c r="L121" i="64"/>
  <c r="I121" i="64"/>
  <c r="F121" i="64"/>
  <c r="N120" i="64"/>
  <c r="M120" i="64"/>
  <c r="L120" i="64"/>
  <c r="I120" i="64"/>
  <c r="F120" i="64"/>
  <c r="N119" i="64"/>
  <c r="M119" i="64"/>
  <c r="L119" i="64"/>
  <c r="I119" i="64"/>
  <c r="F119" i="64"/>
  <c r="N118" i="64"/>
  <c r="M118" i="64"/>
  <c r="L118" i="64"/>
  <c r="I118" i="64"/>
  <c r="F118" i="64"/>
  <c r="N116" i="64"/>
  <c r="M116" i="64"/>
  <c r="L116" i="64"/>
  <c r="I116" i="64"/>
  <c r="F116" i="64"/>
  <c r="N115" i="64"/>
  <c r="M115" i="64"/>
  <c r="L115" i="64"/>
  <c r="I115" i="64"/>
  <c r="F115" i="64"/>
  <c r="N114" i="64"/>
  <c r="M114" i="64"/>
  <c r="L114" i="64"/>
  <c r="I114" i="64"/>
  <c r="F114" i="64"/>
  <c r="N113" i="64"/>
  <c r="M113" i="64"/>
  <c r="L113" i="64"/>
  <c r="I113" i="64"/>
  <c r="F113" i="64"/>
  <c r="N112" i="64"/>
  <c r="M112" i="64"/>
  <c r="L112" i="64"/>
  <c r="I112" i="64"/>
  <c r="F112" i="64"/>
  <c r="N111" i="64"/>
  <c r="M111" i="64"/>
  <c r="L111" i="64"/>
  <c r="I111" i="64"/>
  <c r="F111" i="64"/>
  <c r="N98" i="64"/>
  <c r="M98" i="64"/>
  <c r="L98" i="64"/>
  <c r="I98" i="64"/>
  <c r="F98" i="64"/>
  <c r="N97" i="64"/>
  <c r="M97" i="64"/>
  <c r="L97" i="64"/>
  <c r="I97" i="64"/>
  <c r="F97" i="64"/>
  <c r="N96" i="64"/>
  <c r="M96" i="64"/>
  <c r="L96" i="64"/>
  <c r="I96" i="64"/>
  <c r="F96" i="64"/>
  <c r="N95" i="64"/>
  <c r="M95" i="64"/>
  <c r="L95" i="64"/>
  <c r="I95" i="64"/>
  <c r="F95" i="64"/>
  <c r="N94" i="64"/>
  <c r="M94" i="64"/>
  <c r="L94" i="64"/>
  <c r="I94" i="64"/>
  <c r="F94" i="64"/>
  <c r="N93" i="64"/>
  <c r="M93" i="64"/>
  <c r="L93" i="64"/>
  <c r="I93" i="64"/>
  <c r="F93" i="64"/>
  <c r="N92" i="64"/>
  <c r="M92" i="64"/>
  <c r="L92" i="64"/>
  <c r="I92" i="64"/>
  <c r="F92" i="64"/>
  <c r="N91" i="64"/>
  <c r="M91" i="64"/>
  <c r="L91" i="64"/>
  <c r="I91" i="64"/>
  <c r="F91" i="64"/>
  <c r="N90" i="64"/>
  <c r="M90" i="64"/>
  <c r="L90" i="64"/>
  <c r="I90" i="64"/>
  <c r="F90" i="64"/>
  <c r="N89" i="64"/>
  <c r="M89" i="64"/>
  <c r="L89" i="64"/>
  <c r="I89" i="64"/>
  <c r="F89" i="64"/>
  <c r="N88" i="64"/>
  <c r="M88" i="64"/>
  <c r="L88" i="64"/>
  <c r="I88" i="64"/>
  <c r="F88" i="64"/>
  <c r="N87" i="64"/>
  <c r="M87" i="64"/>
  <c r="L87" i="64"/>
  <c r="I87" i="64"/>
  <c r="F87" i="64"/>
  <c r="N86" i="64"/>
  <c r="M86" i="64"/>
  <c r="L86" i="64"/>
  <c r="I86" i="64"/>
  <c r="F86" i="64"/>
  <c r="N85" i="64"/>
  <c r="M85" i="64"/>
  <c r="L85" i="64"/>
  <c r="I85" i="64"/>
  <c r="F85" i="64"/>
  <c r="N84" i="64"/>
  <c r="M84" i="64"/>
  <c r="L84" i="64"/>
  <c r="I84" i="64"/>
  <c r="F84" i="64"/>
  <c r="N76" i="64"/>
  <c r="M76" i="64"/>
  <c r="L76" i="64"/>
  <c r="I76" i="64"/>
  <c r="F76" i="64"/>
  <c r="N75" i="64"/>
  <c r="M75" i="64"/>
  <c r="L75" i="64"/>
  <c r="I75" i="64"/>
  <c r="F75" i="64"/>
  <c r="N74" i="64"/>
  <c r="M74" i="64"/>
  <c r="L74" i="64"/>
  <c r="I74" i="64"/>
  <c r="F74" i="64"/>
  <c r="N72" i="64"/>
  <c r="M72" i="64"/>
  <c r="L72" i="64"/>
  <c r="I72" i="64"/>
  <c r="F72" i="64"/>
  <c r="N71" i="64"/>
  <c r="M71" i="64"/>
  <c r="L71" i="64"/>
  <c r="I71" i="64"/>
  <c r="F71" i="64"/>
  <c r="N70" i="64"/>
  <c r="M70" i="64"/>
  <c r="L70" i="64"/>
  <c r="I70" i="64"/>
  <c r="F70" i="64"/>
  <c r="N69" i="64"/>
  <c r="M69" i="64"/>
  <c r="L69" i="64"/>
  <c r="I69" i="64"/>
  <c r="F69" i="64"/>
  <c r="D68" i="64"/>
  <c r="N67" i="64"/>
  <c r="N66" i="64" s="1"/>
  <c r="M67" i="64"/>
  <c r="M66" i="64" s="1"/>
  <c r="L67" i="64"/>
  <c r="L66" i="64" s="1"/>
  <c r="I67" i="64"/>
  <c r="I66" i="64" s="1"/>
  <c r="F67" i="64"/>
  <c r="F66" i="64" s="1"/>
  <c r="D66" i="64"/>
  <c r="N65" i="64"/>
  <c r="M65" i="64"/>
  <c r="L65" i="64"/>
  <c r="I65" i="64"/>
  <c r="F65" i="64"/>
  <c r="N64" i="64"/>
  <c r="M64" i="64"/>
  <c r="L64" i="64"/>
  <c r="I64" i="64"/>
  <c r="F64" i="64"/>
  <c r="D63" i="64"/>
  <c r="N62" i="64"/>
  <c r="M62" i="64"/>
  <c r="L62" i="64"/>
  <c r="I62" i="64"/>
  <c r="F62" i="64"/>
  <c r="N61" i="64"/>
  <c r="M61" i="64"/>
  <c r="L61" i="64"/>
  <c r="I61" i="64"/>
  <c r="F61" i="64"/>
  <c r="N58" i="64"/>
  <c r="M58" i="64"/>
  <c r="L58" i="64"/>
  <c r="I58" i="64"/>
  <c r="F58" i="64"/>
  <c r="N57" i="64"/>
  <c r="N55" i="64"/>
  <c r="M55" i="64"/>
  <c r="L55" i="64"/>
  <c r="I55" i="64"/>
  <c r="F55" i="64"/>
  <c r="N54" i="64"/>
  <c r="M54" i="64"/>
  <c r="L54" i="64"/>
  <c r="I54" i="64"/>
  <c r="N51" i="64"/>
  <c r="M51" i="64"/>
  <c r="L51" i="64"/>
  <c r="I51" i="64"/>
  <c r="F51" i="64"/>
  <c r="N50" i="64"/>
  <c r="M50" i="64"/>
  <c r="L50" i="64"/>
  <c r="I50" i="64"/>
  <c r="F50" i="64"/>
  <c r="N49" i="64"/>
  <c r="M49" i="64"/>
  <c r="L49" i="64"/>
  <c r="I49" i="64"/>
  <c r="F49" i="64"/>
  <c r="N48" i="64"/>
  <c r="M48" i="64"/>
  <c r="L48" i="64"/>
  <c r="I48" i="64"/>
  <c r="F48" i="64"/>
  <c r="N47" i="64"/>
  <c r="M47" i="64"/>
  <c r="L47" i="64"/>
  <c r="I47" i="64"/>
  <c r="F47" i="64"/>
  <c r="N46" i="64"/>
  <c r="M46" i="64"/>
  <c r="L46" i="64"/>
  <c r="I46" i="64"/>
  <c r="F46" i="64"/>
  <c r="N45" i="64"/>
  <c r="M45" i="64"/>
  <c r="L45" i="64"/>
  <c r="N44" i="64"/>
  <c r="M44" i="64"/>
  <c r="L44" i="64"/>
  <c r="I44" i="64"/>
  <c r="F44" i="64"/>
  <c r="N42" i="64"/>
  <c r="M42" i="64"/>
  <c r="L42" i="64"/>
  <c r="I42" i="64"/>
  <c r="F42" i="64"/>
  <c r="N41" i="64"/>
  <c r="M41" i="64"/>
  <c r="L41" i="64"/>
  <c r="I41" i="64"/>
  <c r="F41" i="64"/>
  <c r="D40" i="64"/>
  <c r="N39" i="64"/>
  <c r="N38" i="64" s="1"/>
  <c r="M39" i="64"/>
  <c r="L39" i="64"/>
  <c r="L38" i="64" s="1"/>
  <c r="I39" i="64"/>
  <c r="I38" i="64" s="1"/>
  <c r="F39" i="64"/>
  <c r="F38" i="64" s="1"/>
  <c r="D38" i="64"/>
  <c r="N37" i="64"/>
  <c r="M37" i="64"/>
  <c r="L37" i="64"/>
  <c r="I37" i="64"/>
  <c r="F37" i="64"/>
  <c r="N36" i="64"/>
  <c r="M36" i="64"/>
  <c r="L36" i="64"/>
  <c r="I36" i="64"/>
  <c r="F36" i="64"/>
  <c r="D35" i="64"/>
  <c r="N34" i="64"/>
  <c r="N31" i="64" s="1"/>
  <c r="M34" i="64"/>
  <c r="L34" i="64"/>
  <c r="L31" i="64" s="1"/>
  <c r="I34" i="64"/>
  <c r="F34" i="64"/>
  <c r="N30" i="64"/>
  <c r="N29" i="64" s="1"/>
  <c r="M30" i="64"/>
  <c r="M29" i="64" s="1"/>
  <c r="L30" i="64"/>
  <c r="L29" i="64" s="1"/>
  <c r="I30" i="64"/>
  <c r="I29" i="64" s="1"/>
  <c r="F30" i="64"/>
  <c r="F29" i="64" s="1"/>
  <c r="N28" i="64"/>
  <c r="N27" i="64" s="1"/>
  <c r="M28" i="64"/>
  <c r="M27" i="64" s="1"/>
  <c r="L28" i="64"/>
  <c r="L27" i="64" s="1"/>
  <c r="I28" i="64"/>
  <c r="I27" i="64" s="1"/>
  <c r="F28" i="64"/>
  <c r="F27" i="64" s="1"/>
  <c r="D27" i="64"/>
  <c r="N25" i="64"/>
  <c r="M25" i="64"/>
  <c r="L25" i="64"/>
  <c r="I25" i="64"/>
  <c r="N24" i="64"/>
  <c r="M24" i="64"/>
  <c r="L24" i="64"/>
  <c r="L23" i="64" s="1"/>
  <c r="I24" i="64"/>
  <c r="F24" i="64"/>
  <c r="N22" i="64"/>
  <c r="N21" i="64" s="1"/>
  <c r="M22" i="64"/>
  <c r="M21" i="64" s="1"/>
  <c r="L22" i="64"/>
  <c r="L21" i="64" s="1"/>
  <c r="I22" i="64"/>
  <c r="I21" i="64" s="1"/>
  <c r="F22" i="64"/>
  <c r="F21" i="64" s="1"/>
  <c r="D21" i="64"/>
  <c r="N20" i="64"/>
  <c r="N19" i="64" s="1"/>
  <c r="M20" i="64"/>
  <c r="M19" i="64" s="1"/>
  <c r="L20" i="64"/>
  <c r="L19" i="64" s="1"/>
  <c r="I20" i="64"/>
  <c r="I19" i="64" s="1"/>
  <c r="F20" i="64"/>
  <c r="F19" i="64" s="1"/>
  <c r="D19" i="64"/>
  <c r="N18" i="64"/>
  <c r="M18" i="64"/>
  <c r="L18" i="64"/>
  <c r="I18" i="64"/>
  <c r="F18" i="64"/>
  <c r="N17" i="64"/>
  <c r="M17" i="64"/>
  <c r="L17" i="64"/>
  <c r="I17" i="64"/>
  <c r="F17" i="64"/>
  <c r="N16" i="64"/>
  <c r="M16" i="64"/>
  <c r="L16" i="64"/>
  <c r="I16" i="64"/>
  <c r="F16" i="64"/>
  <c r="N15" i="64"/>
  <c r="M15" i="64"/>
  <c r="L15" i="64"/>
  <c r="I15" i="64"/>
  <c r="F15" i="64"/>
  <c r="N14" i="64"/>
  <c r="M14" i="64"/>
  <c r="L14" i="64"/>
  <c r="I14" i="64"/>
  <c r="F14" i="64"/>
  <c r="N13" i="64"/>
  <c r="M13" i="64"/>
  <c r="L13" i="64"/>
  <c r="I13" i="64"/>
  <c r="F13" i="64"/>
  <c r="N12" i="64"/>
  <c r="M12" i="64"/>
  <c r="L12" i="64"/>
  <c r="I12" i="64"/>
  <c r="F12" i="64"/>
  <c r="D11" i="64"/>
  <c r="N199" i="52"/>
  <c r="M199" i="52"/>
  <c r="L199" i="52"/>
  <c r="I199" i="52"/>
  <c r="F199" i="52"/>
  <c r="N198" i="52"/>
  <c r="M198" i="52"/>
  <c r="L198" i="52"/>
  <c r="I198" i="52"/>
  <c r="F198" i="52"/>
  <c r="N197" i="52"/>
  <c r="M197" i="52"/>
  <c r="L197" i="52"/>
  <c r="I197" i="52"/>
  <c r="F197" i="52"/>
  <c r="N196" i="52"/>
  <c r="M196" i="52"/>
  <c r="L196" i="52"/>
  <c r="I196" i="52"/>
  <c r="F196" i="52"/>
  <c r="N195" i="52"/>
  <c r="M195" i="52"/>
  <c r="L195" i="52"/>
  <c r="I195" i="52"/>
  <c r="F195" i="52"/>
  <c r="N194" i="52"/>
  <c r="M194" i="52"/>
  <c r="L194" i="52"/>
  <c r="I194" i="52"/>
  <c r="F194" i="52"/>
  <c r="N193" i="52"/>
  <c r="M193" i="52"/>
  <c r="L193" i="52"/>
  <c r="I193" i="52"/>
  <c r="F193" i="52"/>
  <c r="N192" i="52"/>
  <c r="M192" i="52"/>
  <c r="L192" i="52"/>
  <c r="I192" i="52"/>
  <c r="F192" i="52"/>
  <c r="N191" i="52"/>
  <c r="M191" i="52"/>
  <c r="L191" i="52"/>
  <c r="I191" i="52"/>
  <c r="F191" i="52"/>
  <c r="N190" i="52"/>
  <c r="M190" i="52"/>
  <c r="L190" i="52"/>
  <c r="I190" i="52"/>
  <c r="F190" i="52"/>
  <c r="N189" i="52"/>
  <c r="M189" i="52"/>
  <c r="L189" i="52"/>
  <c r="I189" i="52"/>
  <c r="F189" i="52"/>
  <c r="N188" i="52"/>
  <c r="M188" i="52"/>
  <c r="L188" i="52"/>
  <c r="I188" i="52"/>
  <c r="F188" i="52"/>
  <c r="D187" i="52"/>
  <c r="N185" i="52"/>
  <c r="M185" i="52"/>
  <c r="L185" i="52"/>
  <c r="I185" i="52"/>
  <c r="F185" i="52"/>
  <c r="N184" i="52"/>
  <c r="M184" i="52"/>
  <c r="L184" i="52"/>
  <c r="I184" i="52"/>
  <c r="F184" i="52"/>
  <c r="N183" i="52"/>
  <c r="M183" i="52"/>
  <c r="L183" i="52"/>
  <c r="I183" i="52"/>
  <c r="F183" i="52"/>
  <c r="N182" i="52"/>
  <c r="M182" i="52"/>
  <c r="L182" i="52"/>
  <c r="I182" i="52"/>
  <c r="F182" i="52"/>
  <c r="N181" i="52"/>
  <c r="M181" i="52"/>
  <c r="L181" i="52"/>
  <c r="I181" i="52"/>
  <c r="F181" i="52"/>
  <c r="N179" i="52"/>
  <c r="M179" i="52"/>
  <c r="L179" i="52"/>
  <c r="I179" i="52"/>
  <c r="F179" i="52"/>
  <c r="N178" i="52"/>
  <c r="M178" i="52"/>
  <c r="L178" i="52"/>
  <c r="I178" i="52"/>
  <c r="F178" i="52"/>
  <c r="N177" i="52"/>
  <c r="M177" i="52"/>
  <c r="L177" i="52"/>
  <c r="I177" i="52"/>
  <c r="F177" i="52"/>
  <c r="N176" i="52"/>
  <c r="M176" i="52"/>
  <c r="L176" i="52"/>
  <c r="I176" i="52"/>
  <c r="F176" i="52"/>
  <c r="D175" i="52"/>
  <c r="N174" i="52"/>
  <c r="M174" i="52"/>
  <c r="L174" i="52"/>
  <c r="I174" i="52"/>
  <c r="F174" i="52"/>
  <c r="N173" i="52"/>
  <c r="M173" i="52"/>
  <c r="L173" i="52"/>
  <c r="I173" i="52"/>
  <c r="F173" i="52"/>
  <c r="N172" i="52"/>
  <c r="M172" i="52"/>
  <c r="L172" i="52"/>
  <c r="I172" i="52"/>
  <c r="F172" i="52"/>
  <c r="D171" i="52"/>
  <c r="N170" i="52"/>
  <c r="N169" i="52" s="1"/>
  <c r="M170" i="52"/>
  <c r="M169" i="52" s="1"/>
  <c r="L170" i="52"/>
  <c r="L169" i="52" s="1"/>
  <c r="I170" i="52"/>
  <c r="I169" i="52" s="1"/>
  <c r="F170" i="52"/>
  <c r="F169" i="52" s="1"/>
  <c r="D169" i="52"/>
  <c r="N168" i="52"/>
  <c r="M168" i="52"/>
  <c r="L168" i="52"/>
  <c r="I168" i="52"/>
  <c r="F168" i="52"/>
  <c r="N167" i="52"/>
  <c r="M167" i="52"/>
  <c r="L167" i="52"/>
  <c r="I167" i="52"/>
  <c r="F167" i="52"/>
  <c r="N166" i="52"/>
  <c r="M166" i="52"/>
  <c r="L166" i="52"/>
  <c r="I166" i="52"/>
  <c r="F166" i="52"/>
  <c r="N165" i="52"/>
  <c r="M165" i="52"/>
  <c r="L165" i="52"/>
  <c r="I165" i="52"/>
  <c r="F165" i="52"/>
  <c r="N164" i="52"/>
  <c r="M164" i="52"/>
  <c r="L164" i="52"/>
  <c r="I164" i="52"/>
  <c r="F164" i="52"/>
  <c r="N163" i="52"/>
  <c r="M163" i="52"/>
  <c r="L163" i="52"/>
  <c r="I163" i="52"/>
  <c r="F163" i="52"/>
  <c r="N162" i="52"/>
  <c r="M162" i="52"/>
  <c r="L162" i="52"/>
  <c r="I162" i="52"/>
  <c r="F162" i="52"/>
  <c r="N161" i="52"/>
  <c r="M161" i="52"/>
  <c r="L161" i="52"/>
  <c r="I161" i="52"/>
  <c r="F161" i="52"/>
  <c r="D160" i="52"/>
  <c r="N159" i="52"/>
  <c r="M159" i="52"/>
  <c r="L159" i="52"/>
  <c r="I159" i="52"/>
  <c r="F159" i="52"/>
  <c r="N158" i="52"/>
  <c r="M158" i="52"/>
  <c r="L158" i="52"/>
  <c r="I158" i="52"/>
  <c r="F158" i="52"/>
  <c r="N157" i="52"/>
  <c r="M157" i="52"/>
  <c r="L157" i="52"/>
  <c r="I157" i="52"/>
  <c r="F157" i="52"/>
  <c r="N156" i="52"/>
  <c r="M156" i="52"/>
  <c r="L156" i="52"/>
  <c r="I156" i="52"/>
  <c r="F156" i="52"/>
  <c r="N155" i="52"/>
  <c r="M155" i="52"/>
  <c r="L155" i="52"/>
  <c r="I155" i="52"/>
  <c r="F155" i="52"/>
  <c r="N154" i="52"/>
  <c r="M154" i="52"/>
  <c r="L154" i="52"/>
  <c r="I154" i="52"/>
  <c r="F154" i="52"/>
  <c r="D153" i="52"/>
  <c r="N152" i="52"/>
  <c r="M152" i="52"/>
  <c r="L152" i="52"/>
  <c r="I152" i="52"/>
  <c r="F152" i="52"/>
  <c r="N151" i="52"/>
  <c r="M151" i="52"/>
  <c r="L151" i="52"/>
  <c r="I151" i="52"/>
  <c r="F151" i="52"/>
  <c r="N150" i="52"/>
  <c r="M150" i="52"/>
  <c r="L150" i="52"/>
  <c r="I150" i="52"/>
  <c r="F150" i="52"/>
  <c r="N149" i="52"/>
  <c r="M149" i="52"/>
  <c r="L149" i="52"/>
  <c r="I149" i="52"/>
  <c r="F149" i="52"/>
  <c r="N148" i="52"/>
  <c r="M148" i="52"/>
  <c r="L148" i="52"/>
  <c r="I148" i="52"/>
  <c r="F148" i="52"/>
  <c r="N147" i="52"/>
  <c r="M147" i="52"/>
  <c r="L147" i="52"/>
  <c r="I147" i="52"/>
  <c r="F147" i="52"/>
  <c r="D146" i="52"/>
  <c r="N145" i="52"/>
  <c r="M145" i="52"/>
  <c r="L145" i="52"/>
  <c r="I145" i="52"/>
  <c r="F145" i="52"/>
  <c r="N144" i="52"/>
  <c r="M144" i="52"/>
  <c r="L144" i="52"/>
  <c r="I144" i="52"/>
  <c r="F144" i="52"/>
  <c r="N143" i="52"/>
  <c r="M143" i="52"/>
  <c r="L143" i="52"/>
  <c r="I143" i="52"/>
  <c r="F143" i="52"/>
  <c r="N142" i="52"/>
  <c r="M142" i="52"/>
  <c r="L142" i="52"/>
  <c r="I142" i="52"/>
  <c r="F142" i="52"/>
  <c r="D141" i="52"/>
  <c r="N140" i="52"/>
  <c r="N139" i="52" s="1"/>
  <c r="M140" i="52"/>
  <c r="M139" i="52" s="1"/>
  <c r="L140" i="52"/>
  <c r="L139" i="52" s="1"/>
  <c r="I140" i="52"/>
  <c r="I139" i="52" s="1"/>
  <c r="F140" i="52"/>
  <c r="F139" i="52" s="1"/>
  <c r="D139" i="52"/>
  <c r="N138" i="52"/>
  <c r="N137" i="52" s="1"/>
  <c r="M138" i="52"/>
  <c r="M137" i="52" s="1"/>
  <c r="L138" i="52"/>
  <c r="L137" i="52" s="1"/>
  <c r="I138" i="52"/>
  <c r="I137" i="52" s="1"/>
  <c r="F138" i="52"/>
  <c r="F137" i="52" s="1"/>
  <c r="D137" i="52"/>
  <c r="N136" i="52"/>
  <c r="N135" i="52" s="1"/>
  <c r="M136" i="52"/>
  <c r="M135" i="52" s="1"/>
  <c r="L136" i="52"/>
  <c r="L135" i="52" s="1"/>
  <c r="I136" i="52"/>
  <c r="I135" i="52" s="1"/>
  <c r="F136" i="52"/>
  <c r="F135" i="52" s="1"/>
  <c r="D135" i="52"/>
  <c r="N134" i="52"/>
  <c r="M134" i="52"/>
  <c r="L134" i="52"/>
  <c r="I134" i="52"/>
  <c r="F134" i="52"/>
  <c r="N133" i="52"/>
  <c r="M133" i="52"/>
  <c r="L133" i="52"/>
  <c r="I133" i="52"/>
  <c r="F133" i="52"/>
  <c r="N132" i="52"/>
  <c r="M132" i="52"/>
  <c r="L132" i="52"/>
  <c r="I132" i="52"/>
  <c r="F132" i="52"/>
  <c r="N130" i="52"/>
  <c r="N129" i="52" s="1"/>
  <c r="M130" i="52"/>
  <c r="L130" i="52"/>
  <c r="L129" i="52" s="1"/>
  <c r="I130" i="52"/>
  <c r="I129" i="52" s="1"/>
  <c r="F130" i="52"/>
  <c r="F129" i="52" s="1"/>
  <c r="N128" i="52"/>
  <c r="N127" i="52" s="1"/>
  <c r="M128" i="52"/>
  <c r="M127" i="52" s="1"/>
  <c r="L128" i="52"/>
  <c r="L127" i="52" s="1"/>
  <c r="I128" i="52"/>
  <c r="I127" i="52" s="1"/>
  <c r="F128" i="52"/>
  <c r="F127" i="52" s="1"/>
  <c r="N126" i="52"/>
  <c r="M126" i="52"/>
  <c r="L126" i="52"/>
  <c r="I126" i="52"/>
  <c r="F126" i="52"/>
  <c r="N125" i="52"/>
  <c r="M125" i="52"/>
  <c r="L125" i="52"/>
  <c r="I125" i="52"/>
  <c r="F125" i="52"/>
  <c r="N123" i="52"/>
  <c r="M123" i="52"/>
  <c r="L123" i="52"/>
  <c r="I123" i="52"/>
  <c r="F123" i="52"/>
  <c r="N122" i="52"/>
  <c r="M122" i="52"/>
  <c r="L122" i="52"/>
  <c r="I122" i="52"/>
  <c r="F122" i="52"/>
  <c r="N121" i="52"/>
  <c r="M121" i="52"/>
  <c r="L121" i="52"/>
  <c r="I121" i="52"/>
  <c r="F121" i="52"/>
  <c r="N120" i="52"/>
  <c r="M120" i="52"/>
  <c r="L120" i="52"/>
  <c r="I120" i="52"/>
  <c r="F120" i="52"/>
  <c r="N119" i="52"/>
  <c r="M119" i="52"/>
  <c r="L119" i="52"/>
  <c r="I119" i="52"/>
  <c r="F119" i="52"/>
  <c r="N118" i="52"/>
  <c r="M118" i="52"/>
  <c r="L118" i="52"/>
  <c r="I118" i="52"/>
  <c r="F118" i="52"/>
  <c r="N116" i="52"/>
  <c r="M116" i="52"/>
  <c r="L116" i="52"/>
  <c r="I116" i="52"/>
  <c r="F116" i="52"/>
  <c r="N115" i="52"/>
  <c r="M115" i="52"/>
  <c r="L115" i="52"/>
  <c r="I115" i="52"/>
  <c r="F115" i="52"/>
  <c r="N114" i="52"/>
  <c r="M114" i="52"/>
  <c r="L114" i="52"/>
  <c r="I114" i="52"/>
  <c r="F114" i="52"/>
  <c r="N113" i="52"/>
  <c r="M113" i="52"/>
  <c r="L113" i="52"/>
  <c r="I113" i="52"/>
  <c r="F113" i="52"/>
  <c r="N112" i="52"/>
  <c r="M112" i="52"/>
  <c r="L112" i="52"/>
  <c r="I112" i="52"/>
  <c r="F112" i="52"/>
  <c r="N111" i="52"/>
  <c r="M111" i="52"/>
  <c r="L111" i="52"/>
  <c r="I111" i="52"/>
  <c r="F111" i="52"/>
  <c r="N98" i="52"/>
  <c r="M98" i="52"/>
  <c r="L98" i="52"/>
  <c r="I98" i="52"/>
  <c r="F98" i="52"/>
  <c r="N97" i="52"/>
  <c r="M97" i="52"/>
  <c r="L97" i="52"/>
  <c r="I97" i="52"/>
  <c r="F97" i="52"/>
  <c r="N96" i="52"/>
  <c r="M96" i="52"/>
  <c r="L96" i="52"/>
  <c r="I96" i="52"/>
  <c r="F96" i="52"/>
  <c r="N95" i="52"/>
  <c r="M95" i="52"/>
  <c r="L95" i="52"/>
  <c r="I95" i="52"/>
  <c r="F95" i="52"/>
  <c r="N94" i="52"/>
  <c r="M94" i="52"/>
  <c r="L94" i="52"/>
  <c r="I94" i="52"/>
  <c r="F94" i="52"/>
  <c r="N93" i="52"/>
  <c r="M93" i="52"/>
  <c r="L93" i="52"/>
  <c r="I93" i="52"/>
  <c r="F93" i="52"/>
  <c r="N92" i="52"/>
  <c r="M92" i="52"/>
  <c r="L92" i="52"/>
  <c r="I92" i="52"/>
  <c r="F92" i="52"/>
  <c r="N91" i="52"/>
  <c r="M91" i="52"/>
  <c r="L91" i="52"/>
  <c r="I91" i="52"/>
  <c r="F91" i="52"/>
  <c r="N90" i="52"/>
  <c r="M90" i="52"/>
  <c r="L90" i="52"/>
  <c r="I90" i="52"/>
  <c r="F90" i="52"/>
  <c r="N89" i="52"/>
  <c r="M89" i="52"/>
  <c r="L89" i="52"/>
  <c r="I89" i="52"/>
  <c r="F89" i="52"/>
  <c r="N88" i="52"/>
  <c r="M88" i="52"/>
  <c r="L88" i="52"/>
  <c r="I88" i="52"/>
  <c r="F88" i="52"/>
  <c r="N87" i="52"/>
  <c r="M87" i="52"/>
  <c r="L87" i="52"/>
  <c r="I87" i="52"/>
  <c r="F87" i="52"/>
  <c r="N86" i="52"/>
  <c r="M86" i="52"/>
  <c r="L86" i="52"/>
  <c r="I86" i="52"/>
  <c r="F86" i="52"/>
  <c r="N85" i="52"/>
  <c r="M85" i="52"/>
  <c r="L85" i="52"/>
  <c r="I85" i="52"/>
  <c r="F85" i="52"/>
  <c r="N84" i="52"/>
  <c r="M84" i="52"/>
  <c r="L84" i="52"/>
  <c r="I84" i="52"/>
  <c r="F84" i="52"/>
  <c r="N76" i="52"/>
  <c r="M76" i="52"/>
  <c r="L76" i="52"/>
  <c r="I76" i="52"/>
  <c r="F76" i="52"/>
  <c r="N75" i="52"/>
  <c r="M75" i="52"/>
  <c r="L75" i="52"/>
  <c r="I75" i="52"/>
  <c r="F75" i="52"/>
  <c r="N74" i="52"/>
  <c r="M74" i="52"/>
  <c r="L74" i="52"/>
  <c r="I74" i="52"/>
  <c r="F74" i="52"/>
  <c r="N72" i="52"/>
  <c r="M72" i="52"/>
  <c r="L72" i="52"/>
  <c r="I72" i="52"/>
  <c r="F72" i="52"/>
  <c r="N71" i="52"/>
  <c r="M71" i="52"/>
  <c r="L71" i="52"/>
  <c r="I71" i="52"/>
  <c r="F71" i="52"/>
  <c r="N70" i="52"/>
  <c r="M70" i="52"/>
  <c r="L70" i="52"/>
  <c r="I70" i="52"/>
  <c r="F70" i="52"/>
  <c r="N69" i="52"/>
  <c r="M69" i="52"/>
  <c r="L69" i="52"/>
  <c r="I69" i="52"/>
  <c r="F69" i="52"/>
  <c r="D68" i="52"/>
  <c r="N67" i="52"/>
  <c r="N66" i="52" s="1"/>
  <c r="M67" i="52"/>
  <c r="M66" i="52" s="1"/>
  <c r="L67" i="52"/>
  <c r="L66" i="52" s="1"/>
  <c r="I67" i="52"/>
  <c r="I66" i="52" s="1"/>
  <c r="F67" i="52"/>
  <c r="F66" i="52" s="1"/>
  <c r="D66" i="52"/>
  <c r="N65" i="52"/>
  <c r="M65" i="52"/>
  <c r="L65" i="52"/>
  <c r="I65" i="52"/>
  <c r="F65" i="52"/>
  <c r="N64" i="52"/>
  <c r="M64" i="52"/>
  <c r="L64" i="52"/>
  <c r="I64" i="52"/>
  <c r="F64" i="52"/>
  <c r="D63" i="52"/>
  <c r="N62" i="52"/>
  <c r="M62" i="52"/>
  <c r="L62" i="52"/>
  <c r="I62" i="52"/>
  <c r="F62" i="52"/>
  <c r="N61" i="52"/>
  <c r="M61" i="52"/>
  <c r="L61" i="52"/>
  <c r="I61" i="52"/>
  <c r="F61" i="52"/>
  <c r="N58" i="52"/>
  <c r="M58" i="52"/>
  <c r="L58" i="52"/>
  <c r="I58" i="52"/>
  <c r="F58" i="52"/>
  <c r="M57" i="52"/>
  <c r="M56" i="52" s="1"/>
  <c r="N57" i="52"/>
  <c r="N55" i="52"/>
  <c r="M55" i="52"/>
  <c r="L55" i="52"/>
  <c r="I55" i="52"/>
  <c r="F55" i="52"/>
  <c r="N54" i="52"/>
  <c r="M54" i="52"/>
  <c r="L54" i="52"/>
  <c r="I54" i="52"/>
  <c r="N51" i="52"/>
  <c r="M51" i="52"/>
  <c r="L51" i="52"/>
  <c r="I51" i="52"/>
  <c r="F51" i="52"/>
  <c r="N50" i="52"/>
  <c r="M50" i="52"/>
  <c r="L50" i="52"/>
  <c r="I50" i="52"/>
  <c r="F50" i="52"/>
  <c r="N49" i="52"/>
  <c r="M49" i="52"/>
  <c r="L49" i="52"/>
  <c r="I49" i="52"/>
  <c r="F49" i="52"/>
  <c r="N48" i="52"/>
  <c r="M48" i="52"/>
  <c r="L48" i="52"/>
  <c r="I48" i="52"/>
  <c r="F48" i="52"/>
  <c r="N47" i="52"/>
  <c r="M47" i="52"/>
  <c r="L47" i="52"/>
  <c r="I47" i="52"/>
  <c r="F47" i="52"/>
  <c r="N46" i="52"/>
  <c r="M46" i="52"/>
  <c r="L46" i="52"/>
  <c r="I46" i="52"/>
  <c r="F46" i="52"/>
  <c r="N45" i="52"/>
  <c r="M45" i="52"/>
  <c r="L45" i="52"/>
  <c r="N44" i="52"/>
  <c r="M44" i="52"/>
  <c r="L44" i="52"/>
  <c r="I44" i="52"/>
  <c r="F44" i="52"/>
  <c r="N42" i="52"/>
  <c r="M42" i="52"/>
  <c r="L42" i="52"/>
  <c r="I42" i="52"/>
  <c r="F42" i="52"/>
  <c r="N41" i="52"/>
  <c r="M41" i="52"/>
  <c r="L41" i="52"/>
  <c r="I41" i="52"/>
  <c r="F41" i="52"/>
  <c r="D40" i="52"/>
  <c r="N39" i="52"/>
  <c r="N38" i="52" s="1"/>
  <c r="M39" i="52"/>
  <c r="M38" i="52" s="1"/>
  <c r="L39" i="52"/>
  <c r="L38" i="52" s="1"/>
  <c r="I39" i="52"/>
  <c r="I38" i="52" s="1"/>
  <c r="F39" i="52"/>
  <c r="F38" i="52" s="1"/>
  <c r="D38" i="52"/>
  <c r="N37" i="52"/>
  <c r="M37" i="52"/>
  <c r="L37" i="52"/>
  <c r="I37" i="52"/>
  <c r="F37" i="52"/>
  <c r="N36" i="52"/>
  <c r="M36" i="52"/>
  <c r="L36" i="52"/>
  <c r="I36" i="52"/>
  <c r="F36" i="52"/>
  <c r="D35" i="52"/>
  <c r="N34" i="52"/>
  <c r="N31" i="52" s="1"/>
  <c r="M34" i="52"/>
  <c r="M31" i="52" s="1"/>
  <c r="L34" i="52"/>
  <c r="L31" i="52" s="1"/>
  <c r="I34" i="52"/>
  <c r="F34" i="52"/>
  <c r="N30" i="52"/>
  <c r="N29" i="52" s="1"/>
  <c r="M30" i="52"/>
  <c r="M29" i="52" s="1"/>
  <c r="L30" i="52"/>
  <c r="L29" i="52" s="1"/>
  <c r="I30" i="52"/>
  <c r="I29" i="52" s="1"/>
  <c r="F30" i="52"/>
  <c r="F29" i="52" s="1"/>
  <c r="N28" i="52"/>
  <c r="N27" i="52" s="1"/>
  <c r="M28" i="52"/>
  <c r="L28" i="52"/>
  <c r="L27" i="52" s="1"/>
  <c r="I28" i="52"/>
  <c r="I27" i="52" s="1"/>
  <c r="F28" i="52"/>
  <c r="F27" i="52" s="1"/>
  <c r="D27" i="52"/>
  <c r="N25" i="52"/>
  <c r="M25" i="52"/>
  <c r="L25" i="52"/>
  <c r="I25" i="52"/>
  <c r="N24" i="52"/>
  <c r="M24" i="52"/>
  <c r="L24" i="52"/>
  <c r="I24" i="52"/>
  <c r="F24" i="52"/>
  <c r="N22" i="52"/>
  <c r="N21" i="52" s="1"/>
  <c r="M22" i="52"/>
  <c r="L22" i="52"/>
  <c r="L21" i="52" s="1"/>
  <c r="I22" i="52"/>
  <c r="I21" i="52" s="1"/>
  <c r="F22" i="52"/>
  <c r="F21" i="52" s="1"/>
  <c r="D21" i="52"/>
  <c r="N20" i="52"/>
  <c r="N19" i="52" s="1"/>
  <c r="M20" i="52"/>
  <c r="M19" i="52" s="1"/>
  <c r="L20" i="52"/>
  <c r="L19" i="52" s="1"/>
  <c r="I20" i="52"/>
  <c r="I19" i="52" s="1"/>
  <c r="F20" i="52"/>
  <c r="F19" i="52" s="1"/>
  <c r="D19" i="52"/>
  <c r="N18" i="52"/>
  <c r="M18" i="52"/>
  <c r="L18" i="52"/>
  <c r="I18" i="52"/>
  <c r="F18" i="52"/>
  <c r="N17" i="52"/>
  <c r="M17" i="52"/>
  <c r="L17" i="52"/>
  <c r="I17" i="52"/>
  <c r="F17" i="52"/>
  <c r="N16" i="52"/>
  <c r="M16" i="52"/>
  <c r="L16" i="52"/>
  <c r="I16" i="52"/>
  <c r="F16" i="52"/>
  <c r="N15" i="52"/>
  <c r="M15" i="52"/>
  <c r="L15" i="52"/>
  <c r="I15" i="52"/>
  <c r="F15" i="52"/>
  <c r="N14" i="52"/>
  <c r="M14" i="52"/>
  <c r="L14" i="52"/>
  <c r="I14" i="52"/>
  <c r="F14" i="52"/>
  <c r="N13" i="52"/>
  <c r="M13" i="52"/>
  <c r="L13" i="52"/>
  <c r="I13" i="52"/>
  <c r="F13" i="52"/>
  <c r="N12" i="52"/>
  <c r="M12" i="52"/>
  <c r="L12" i="52"/>
  <c r="I12" i="52"/>
  <c r="F12" i="52"/>
  <c r="D11" i="52"/>
  <c r="O101" i="56" l="1"/>
  <c r="O101" i="50"/>
  <c r="O101" i="45"/>
  <c r="O101" i="43"/>
  <c r="O106" i="50"/>
  <c r="O106" i="41"/>
  <c r="O186" i="38"/>
  <c r="O103" i="68"/>
  <c r="O103" i="64"/>
  <c r="O103" i="61"/>
  <c r="O103" i="57"/>
  <c r="O103" i="54"/>
  <c r="O103" i="74"/>
  <c r="O103" i="44"/>
  <c r="O101" i="62"/>
  <c r="O106" i="42"/>
  <c r="O32" i="62"/>
  <c r="O103" i="53"/>
  <c r="O101" i="53"/>
  <c r="O145" i="52"/>
  <c r="O133" i="66"/>
  <c r="O179" i="68"/>
  <c r="O105" i="69"/>
  <c r="O105" i="60"/>
  <c r="O106" i="62"/>
  <c r="O33" i="68"/>
  <c r="O33" i="64"/>
  <c r="O33" i="61"/>
  <c r="O103" i="48"/>
  <c r="O103" i="45"/>
  <c r="O103" i="42"/>
  <c r="O101" i="65"/>
  <c r="O101" i="61"/>
  <c r="O101" i="58"/>
  <c r="O101" i="52"/>
  <c r="O101" i="74"/>
  <c r="O101" i="46"/>
  <c r="O108" i="71"/>
  <c r="O108" i="66"/>
  <c r="O108" i="63"/>
  <c r="O108" i="59"/>
  <c r="O108" i="54"/>
  <c r="O108" i="74"/>
  <c r="O108" i="47"/>
  <c r="O108" i="42"/>
  <c r="O108" i="39"/>
  <c r="O107" i="71"/>
  <c r="O107" i="66"/>
  <c r="O107" i="63"/>
  <c r="O107" i="54"/>
  <c r="O107" i="74"/>
  <c r="O107" i="47"/>
  <c r="O123" i="52"/>
  <c r="O159" i="52"/>
  <c r="F131" i="68"/>
  <c r="N131" i="68"/>
  <c r="O60" i="47"/>
  <c r="O60" i="39"/>
  <c r="O33" i="62"/>
  <c r="O32" i="72"/>
  <c r="O32" i="69"/>
  <c r="O32" i="65"/>
  <c r="O32" i="60"/>
  <c r="O32" i="56"/>
  <c r="O32" i="51"/>
  <c r="O101" i="59"/>
  <c r="O101" i="44"/>
  <c r="O101" i="39"/>
  <c r="O105" i="70"/>
  <c r="O105" i="67"/>
  <c r="O105" i="62"/>
  <c r="O105" i="58"/>
  <c r="O105" i="52"/>
  <c r="O105" i="42"/>
  <c r="O105" i="39"/>
  <c r="O106" i="69"/>
  <c r="O106" i="65"/>
  <c r="O106" i="60"/>
  <c r="O106" i="56"/>
  <c r="O106" i="44"/>
  <c r="N56" i="52"/>
  <c r="O123" i="66"/>
  <c r="O151" i="66"/>
  <c r="O166" i="66"/>
  <c r="O122" i="68"/>
  <c r="O174" i="68"/>
  <c r="O178" i="68"/>
  <c r="O186" i="57"/>
  <c r="O32" i="46"/>
  <c r="O32" i="43"/>
  <c r="O32" i="75"/>
  <c r="O103" i="72"/>
  <c r="O103" i="69"/>
  <c r="O103" i="65"/>
  <c r="O103" i="60"/>
  <c r="O103" i="56"/>
  <c r="O103" i="46"/>
  <c r="O103" i="39"/>
  <c r="O101" i="71"/>
  <c r="O101" i="63"/>
  <c r="O101" i="54"/>
  <c r="O101" i="47"/>
  <c r="O105" i="68"/>
  <c r="O106" i="71"/>
  <c r="O106" i="63"/>
  <c r="O107" i="56"/>
  <c r="O172" i="68"/>
  <c r="O33" i="67"/>
  <c r="O33" i="59"/>
  <c r="O33" i="54"/>
  <c r="O33" i="74"/>
  <c r="O33" i="47"/>
  <c r="O33" i="42"/>
  <c r="O33" i="39"/>
  <c r="O199" i="66"/>
  <c r="M124" i="68"/>
  <c r="O33" i="65"/>
  <c r="O32" i="41"/>
  <c r="O103" i="70"/>
  <c r="O103" i="67"/>
  <c r="O103" i="62"/>
  <c r="O103" i="58"/>
  <c r="O103" i="51"/>
  <c r="O103" i="43"/>
  <c r="O101" i="66"/>
  <c r="O106" i="52"/>
  <c r="O108" i="70"/>
  <c r="O58" i="52"/>
  <c r="O119" i="64"/>
  <c r="M124" i="66"/>
  <c r="O167" i="68"/>
  <c r="O33" i="72"/>
  <c r="O33" i="57"/>
  <c r="O33" i="53"/>
  <c r="O33" i="48"/>
  <c r="O33" i="44"/>
  <c r="O103" i="71"/>
  <c r="O103" i="66"/>
  <c r="O103" i="63"/>
  <c r="O103" i="59"/>
  <c r="O103" i="50"/>
  <c r="O103" i="41"/>
  <c r="O103" i="38"/>
  <c r="O101" i="64"/>
  <c r="O101" i="57"/>
  <c r="O101" i="48"/>
  <c r="O101" i="40"/>
  <c r="O105" i="72"/>
  <c r="O105" i="56"/>
  <c r="O105" i="51"/>
  <c r="O105" i="48"/>
  <c r="O105" i="44"/>
  <c r="O107" i="59"/>
  <c r="O107" i="42"/>
  <c r="O53" i="70"/>
  <c r="O53" i="67"/>
  <c r="O53" i="62"/>
  <c r="O53" i="58"/>
  <c r="O53" i="52"/>
  <c r="O53" i="50"/>
  <c r="O53" i="45"/>
  <c r="O108" i="67"/>
  <c r="O108" i="62"/>
  <c r="O108" i="72"/>
  <c r="O108" i="69"/>
  <c r="O108" i="56"/>
  <c r="O108" i="51"/>
  <c r="O107" i="51"/>
  <c r="O108" i="58"/>
  <c r="O108" i="52"/>
  <c r="O108" i="50"/>
  <c r="O108" i="65"/>
  <c r="O108" i="60"/>
  <c r="O108" i="46"/>
  <c r="O107" i="72"/>
  <c r="O107" i="65"/>
  <c r="O107" i="60"/>
  <c r="O107" i="46"/>
  <c r="O108" i="45"/>
  <c r="O107" i="70"/>
  <c r="O107" i="67"/>
  <c r="O107" i="62"/>
  <c r="O107" i="58"/>
  <c r="O107" i="52"/>
  <c r="O107" i="50"/>
  <c r="O107" i="45"/>
  <c r="O107" i="69"/>
  <c r="O107" i="68"/>
  <c r="O107" i="64"/>
  <c r="O107" i="61"/>
  <c r="O107" i="57"/>
  <c r="O107" i="53"/>
  <c r="O107" i="48"/>
  <c r="O107" i="44"/>
  <c r="O108" i="43"/>
  <c r="O107" i="43"/>
  <c r="O53" i="41"/>
  <c r="O108" i="41"/>
  <c r="O107" i="41"/>
  <c r="O103" i="40"/>
  <c r="O105" i="40"/>
  <c r="O33" i="40"/>
  <c r="O123" i="75"/>
  <c r="L124" i="75"/>
  <c r="O159" i="75"/>
  <c r="O112" i="75"/>
  <c r="O107" i="40"/>
  <c r="O167" i="75"/>
  <c r="O103" i="75"/>
  <c r="O108" i="75"/>
  <c r="O107" i="75"/>
  <c r="O106" i="39"/>
  <c r="O107" i="39"/>
  <c r="O108" i="38"/>
  <c r="O107" i="38"/>
  <c r="O32" i="38"/>
  <c r="O101" i="38"/>
  <c r="O107" i="3"/>
  <c r="F83" i="3"/>
  <c r="I83" i="3"/>
  <c r="I79" i="3"/>
  <c r="L91" i="3"/>
  <c r="O106" i="66"/>
  <c r="O106" i="45"/>
  <c r="I109" i="3"/>
  <c r="N105" i="3"/>
  <c r="O105" i="64"/>
  <c r="O105" i="61"/>
  <c r="O106" i="68"/>
  <c r="O106" i="67"/>
  <c r="O106" i="59"/>
  <c r="O106" i="54"/>
  <c r="O106" i="46"/>
  <c r="O106" i="38"/>
  <c r="I105" i="3"/>
  <c r="O105" i="66"/>
  <c r="O105" i="65"/>
  <c r="O105" i="57"/>
  <c r="O105" i="53"/>
  <c r="I106" i="3"/>
  <c r="O106" i="72"/>
  <c r="O106" i="61"/>
  <c r="O106" i="58"/>
  <c r="O106" i="74"/>
  <c r="O106" i="47"/>
  <c r="O106" i="75"/>
  <c r="M108" i="3"/>
  <c r="O108" i="3" s="1"/>
  <c r="O41" i="75"/>
  <c r="O83" i="38"/>
  <c r="O79" i="38"/>
  <c r="O82" i="72"/>
  <c r="O78" i="72"/>
  <c r="O81" i="71"/>
  <c r="O77" i="71"/>
  <c r="O80" i="70"/>
  <c r="O83" i="68"/>
  <c r="O79" i="68"/>
  <c r="O82" i="69"/>
  <c r="O78" i="69"/>
  <c r="O81" i="66"/>
  <c r="O77" i="66"/>
  <c r="O80" i="67"/>
  <c r="O83" i="64"/>
  <c r="O79" i="64"/>
  <c r="O82" i="65"/>
  <c r="O78" i="65"/>
  <c r="O81" i="63"/>
  <c r="O77" i="63"/>
  <c r="O80" i="62"/>
  <c r="O83" i="61"/>
  <c r="O79" i="61"/>
  <c r="O82" i="60"/>
  <c r="O78" i="60"/>
  <c r="O81" i="59"/>
  <c r="O77" i="59"/>
  <c r="O80" i="58"/>
  <c r="O83" i="57"/>
  <c r="O79" i="57"/>
  <c r="O82" i="56"/>
  <c r="O78" i="56"/>
  <c r="O81" i="54"/>
  <c r="O77" i="54"/>
  <c r="O80" i="52"/>
  <c r="O83" i="53"/>
  <c r="O106" i="70"/>
  <c r="O108" i="68"/>
  <c r="O108" i="64"/>
  <c r="O108" i="61"/>
  <c r="O108" i="57"/>
  <c r="O108" i="53"/>
  <c r="O108" i="48"/>
  <c r="O108" i="44"/>
  <c r="O108" i="40"/>
  <c r="O79" i="53"/>
  <c r="O82" i="51"/>
  <c r="O78" i="51"/>
  <c r="O81" i="74"/>
  <c r="O80" i="50"/>
  <c r="O83" i="48"/>
  <c r="O79" i="48"/>
  <c r="O82" i="46"/>
  <c r="O78" i="46"/>
  <c r="O81" i="47"/>
  <c r="O80" i="45"/>
  <c r="O83" i="44"/>
  <c r="O79" i="44"/>
  <c r="O82" i="43"/>
  <c r="O78" i="43"/>
  <c r="O80" i="41"/>
  <c r="O83" i="40"/>
  <c r="O79" i="40"/>
  <c r="O82" i="75"/>
  <c r="O99" i="38"/>
  <c r="O99" i="72"/>
  <c r="O99" i="71"/>
  <c r="O99" i="70"/>
  <c r="O99" i="68"/>
  <c r="O99" i="69"/>
  <c r="O99" i="66"/>
  <c r="O99" i="67"/>
  <c r="O99" i="64"/>
  <c r="O99" i="65"/>
  <c r="O99" i="63"/>
  <c r="O99" i="62"/>
  <c r="O99" i="61"/>
  <c r="O99" i="60"/>
  <c r="O99" i="59"/>
  <c r="O99" i="58"/>
  <c r="O99" i="57"/>
  <c r="O99" i="56"/>
  <c r="O99" i="54"/>
  <c r="O99" i="52"/>
  <c r="O99" i="53"/>
  <c r="O99" i="51"/>
  <c r="O99" i="74"/>
  <c r="O99" i="50"/>
  <c r="O99" i="48"/>
  <c r="O99" i="46"/>
  <c r="O99" i="47"/>
  <c r="O99" i="45"/>
  <c r="O99" i="43"/>
  <c r="O99" i="42"/>
  <c r="O99" i="41"/>
  <c r="O99" i="40"/>
  <c r="O99" i="75"/>
  <c r="O99" i="39"/>
  <c r="O105" i="74"/>
  <c r="O105" i="46"/>
  <c r="O105" i="43"/>
  <c r="O105" i="75"/>
  <c r="F106" i="3"/>
  <c r="N106" i="3"/>
  <c r="O106" i="3" s="1"/>
  <c r="F105" i="3"/>
  <c r="O105" i="71"/>
  <c r="O105" i="63"/>
  <c r="O105" i="54"/>
  <c r="O105" i="47"/>
  <c r="O105" i="45"/>
  <c r="O105" i="41"/>
  <c r="O105" i="38"/>
  <c r="O106" i="64"/>
  <c r="O106" i="57"/>
  <c r="O106" i="48"/>
  <c r="O106" i="40"/>
  <c r="M105" i="3"/>
  <c r="L77" i="3"/>
  <c r="O102" i="72"/>
  <c r="O102" i="69"/>
  <c r="O102" i="65"/>
  <c r="O102" i="60"/>
  <c r="O102" i="56"/>
  <c r="O102" i="51"/>
  <c r="O102" i="46"/>
  <c r="O102" i="43"/>
  <c r="O102" i="75"/>
  <c r="O61" i="64"/>
  <c r="F23" i="52"/>
  <c r="F89" i="3"/>
  <c r="M103" i="3"/>
  <c r="O103" i="3" s="1"/>
  <c r="M102" i="3"/>
  <c r="O102" i="3" s="1"/>
  <c r="M101" i="3"/>
  <c r="O101" i="3" s="1"/>
  <c r="M63" i="52"/>
  <c r="O84" i="52"/>
  <c r="O64" i="64"/>
  <c r="O72" i="64"/>
  <c r="M63" i="68"/>
  <c r="O72" i="68"/>
  <c r="O102" i="54"/>
  <c r="O102" i="47"/>
  <c r="L105" i="3"/>
  <c r="O102" i="70"/>
  <c r="O84" i="75"/>
  <c r="I81" i="3"/>
  <c r="L97" i="3"/>
  <c r="L89" i="3"/>
  <c r="L81" i="3"/>
  <c r="O47" i="52"/>
  <c r="O102" i="66"/>
  <c r="O102" i="63"/>
  <c r="O102" i="59"/>
  <c r="O102" i="74"/>
  <c r="O102" i="42"/>
  <c r="O102" i="39"/>
  <c r="F101" i="3"/>
  <c r="O86" i="64"/>
  <c r="O70" i="68"/>
  <c r="F85" i="3"/>
  <c r="F77" i="3"/>
  <c r="L93" i="3"/>
  <c r="L85" i="3"/>
  <c r="M63" i="66"/>
  <c r="O84" i="66"/>
  <c r="O88" i="66"/>
  <c r="O96" i="66"/>
  <c r="O12" i="68"/>
  <c r="O16" i="68"/>
  <c r="L35" i="68"/>
  <c r="O42" i="75"/>
  <c r="O102" i="68"/>
  <c r="O102" i="67"/>
  <c r="O102" i="62"/>
  <c r="O102" i="58"/>
  <c r="O102" i="52"/>
  <c r="O102" i="50"/>
  <c r="O102" i="45"/>
  <c r="O102" i="41"/>
  <c r="O102" i="38"/>
  <c r="L102" i="3"/>
  <c r="O102" i="71"/>
  <c r="O102" i="64"/>
  <c r="O102" i="61"/>
  <c r="O102" i="57"/>
  <c r="O102" i="53"/>
  <c r="O102" i="48"/>
  <c r="O102" i="44"/>
  <c r="O102" i="40"/>
  <c r="O92" i="52"/>
  <c r="F80" i="3"/>
  <c r="L92" i="3"/>
  <c r="L88" i="3"/>
  <c r="L84" i="3"/>
  <c r="L80" i="3"/>
  <c r="F102" i="3"/>
  <c r="I40" i="68"/>
  <c r="L103" i="3"/>
  <c r="I40" i="75"/>
  <c r="O48" i="52"/>
  <c r="O55" i="52"/>
  <c r="O78" i="75"/>
  <c r="O99" i="44"/>
  <c r="I31" i="75"/>
  <c r="I31" i="66"/>
  <c r="F103" i="3"/>
  <c r="I35" i="66"/>
  <c r="F40" i="66"/>
  <c r="N40" i="66"/>
  <c r="O42" i="66"/>
  <c r="O45" i="66"/>
  <c r="F35" i="68"/>
  <c r="I68" i="68"/>
  <c r="O71" i="68"/>
  <c r="O85" i="75"/>
  <c r="L31" i="75"/>
  <c r="F31" i="68"/>
  <c r="I31" i="68"/>
  <c r="F31" i="75"/>
  <c r="I45" i="3"/>
  <c r="K59" i="3"/>
  <c r="J59" i="3"/>
  <c r="I31" i="52"/>
  <c r="L124" i="52"/>
  <c r="O179" i="52"/>
  <c r="F63" i="64"/>
  <c r="D73" i="3"/>
  <c r="F90" i="3"/>
  <c r="F78" i="3"/>
  <c r="L109" i="3"/>
  <c r="L94" i="3"/>
  <c r="L86" i="3"/>
  <c r="L82" i="3"/>
  <c r="L78" i="3"/>
  <c r="I31" i="64"/>
  <c r="N33" i="3"/>
  <c r="O33" i="3" s="1"/>
  <c r="E59" i="3"/>
  <c r="H59" i="3"/>
  <c r="F31" i="52"/>
  <c r="F31" i="64"/>
  <c r="I35" i="52"/>
  <c r="F40" i="52"/>
  <c r="N40" i="52"/>
  <c r="O45" i="52"/>
  <c r="L153" i="52"/>
  <c r="O37" i="64"/>
  <c r="F31" i="66"/>
  <c r="O16" i="52"/>
  <c r="I68" i="52"/>
  <c r="F124" i="52"/>
  <c r="O150" i="52"/>
  <c r="O162" i="52"/>
  <c r="O166" i="52"/>
  <c r="O196" i="52"/>
  <c r="I73" i="64"/>
  <c r="O95" i="64"/>
  <c r="O114" i="64"/>
  <c r="O145" i="75"/>
  <c r="O48" i="68"/>
  <c r="I171" i="68"/>
  <c r="F180" i="68"/>
  <c r="N180" i="68"/>
  <c r="L146" i="75"/>
  <c r="F160" i="75"/>
  <c r="N160" i="75"/>
  <c r="O182" i="75"/>
  <c r="K200" i="38"/>
  <c r="J200" i="70"/>
  <c r="E200" i="68"/>
  <c r="F37" i="37" s="1"/>
  <c r="G200" i="69"/>
  <c r="J200" i="67"/>
  <c r="E200" i="64"/>
  <c r="G200" i="65"/>
  <c r="J200" i="62"/>
  <c r="E200" i="61"/>
  <c r="G200" i="60"/>
  <c r="J200" i="58"/>
  <c r="E200" i="57"/>
  <c r="G200" i="56"/>
  <c r="J200" i="52"/>
  <c r="K22" i="37" s="1"/>
  <c r="E200" i="53"/>
  <c r="G200" i="51"/>
  <c r="J200" i="50"/>
  <c r="E200" i="48"/>
  <c r="G200" i="46"/>
  <c r="H16" i="37" s="1"/>
  <c r="J200" i="45"/>
  <c r="E200" i="44"/>
  <c r="G200" i="43"/>
  <c r="J200" i="41"/>
  <c r="E200" i="40"/>
  <c r="G200" i="75"/>
  <c r="H8" i="37" s="1"/>
  <c r="O33" i="71"/>
  <c r="O33" i="63"/>
  <c r="O33" i="60"/>
  <c r="O33" i="56"/>
  <c r="O33" i="51"/>
  <c r="O33" i="46"/>
  <c r="O33" i="43"/>
  <c r="O33" i="75"/>
  <c r="O32" i="68"/>
  <c r="O32" i="64"/>
  <c r="O32" i="61"/>
  <c r="O32" i="57"/>
  <c r="O32" i="53"/>
  <c r="O32" i="48"/>
  <c r="O32" i="44"/>
  <c r="O32" i="40"/>
  <c r="O143" i="64"/>
  <c r="F117" i="66"/>
  <c r="L131" i="66"/>
  <c r="I160" i="66"/>
  <c r="M43" i="68"/>
  <c r="O45" i="68"/>
  <c r="O114" i="68"/>
  <c r="I160" i="68"/>
  <c r="L171" i="68"/>
  <c r="I175" i="68"/>
  <c r="M131" i="75"/>
  <c r="N109" i="3"/>
  <c r="N32" i="3"/>
  <c r="O32" i="3" s="1"/>
  <c r="O121" i="64"/>
  <c r="M124" i="64"/>
  <c r="F131" i="64"/>
  <c r="N131" i="64"/>
  <c r="O133" i="64"/>
  <c r="L141" i="64"/>
  <c r="O145" i="64"/>
  <c r="O61" i="66"/>
  <c r="O168" i="66"/>
  <c r="O185" i="66"/>
  <c r="O190" i="66"/>
  <c r="L23" i="75"/>
  <c r="O75" i="75"/>
  <c r="O94" i="75"/>
  <c r="O185" i="75"/>
  <c r="O194" i="75"/>
  <c r="O33" i="66"/>
  <c r="O33" i="58"/>
  <c r="O33" i="52"/>
  <c r="O33" i="50"/>
  <c r="O33" i="45"/>
  <c r="O33" i="41"/>
  <c r="O33" i="38"/>
  <c r="O32" i="71"/>
  <c r="O32" i="66"/>
  <c r="O32" i="63"/>
  <c r="O32" i="59"/>
  <c r="O32" i="54"/>
  <c r="O32" i="74"/>
  <c r="O32" i="47"/>
  <c r="O32" i="42"/>
  <c r="O32" i="39"/>
  <c r="D200" i="68"/>
  <c r="N23" i="75"/>
  <c r="M109" i="3"/>
  <c r="M98" i="3"/>
  <c r="O98" i="3" s="1"/>
  <c r="M94" i="3"/>
  <c r="O94" i="3" s="1"/>
  <c r="M86" i="3"/>
  <c r="O86" i="3" s="1"/>
  <c r="M82" i="3"/>
  <c r="N82" i="3"/>
  <c r="N78" i="3"/>
  <c r="L23" i="52"/>
  <c r="O25" i="66"/>
  <c r="O15" i="68"/>
  <c r="F94" i="3"/>
  <c r="F26" i="3"/>
  <c r="I11" i="52"/>
  <c r="O25" i="52"/>
  <c r="F23" i="66"/>
  <c r="O14" i="75"/>
  <c r="F82" i="3"/>
  <c r="F117" i="52"/>
  <c r="F141" i="52"/>
  <c r="L68" i="64"/>
  <c r="M110" i="64"/>
  <c r="N141" i="52"/>
  <c r="L146" i="52"/>
  <c r="M11" i="52"/>
  <c r="O155" i="52"/>
  <c r="O167" i="52"/>
  <c r="L11" i="64"/>
  <c r="O25" i="64"/>
  <c r="M146" i="64"/>
  <c r="O151" i="64"/>
  <c r="F153" i="64"/>
  <c r="N153" i="64"/>
  <c r="O155" i="64"/>
  <c r="M139" i="68"/>
  <c r="O140" i="68"/>
  <c r="O139" i="68" s="1"/>
  <c r="M81" i="3"/>
  <c r="F81" i="3"/>
  <c r="L43" i="52"/>
  <c r="N117" i="52"/>
  <c r="D200" i="52"/>
  <c r="E22" i="37" s="1"/>
  <c r="M35" i="52"/>
  <c r="L40" i="52"/>
  <c r="I63" i="52"/>
  <c r="I110" i="52"/>
  <c r="O148" i="52"/>
  <c r="O152" i="52"/>
  <c r="L160" i="52"/>
  <c r="O164" i="52"/>
  <c r="O172" i="52"/>
  <c r="O185" i="52"/>
  <c r="D200" i="64"/>
  <c r="E33" i="37" s="1"/>
  <c r="M11" i="64"/>
  <c r="O16" i="64"/>
  <c r="L35" i="64"/>
  <c r="F40" i="64"/>
  <c r="O42" i="64"/>
  <c r="L43" i="64"/>
  <c r="O45" i="64"/>
  <c r="I63" i="64"/>
  <c r="O55" i="68"/>
  <c r="F73" i="68"/>
  <c r="O15" i="75"/>
  <c r="O177" i="64"/>
  <c r="L43" i="66"/>
  <c r="O58" i="66"/>
  <c r="M68" i="66"/>
  <c r="O116" i="66"/>
  <c r="I153" i="66"/>
  <c r="L68" i="68"/>
  <c r="F146" i="68"/>
  <c r="N146" i="68"/>
  <c r="I153" i="68"/>
  <c r="L43" i="75"/>
  <c r="F73" i="75"/>
  <c r="N73" i="75"/>
  <c r="O93" i="75"/>
  <c r="I117" i="75"/>
  <c r="O119" i="75"/>
  <c r="I141" i="75"/>
  <c r="O151" i="75"/>
  <c r="L175" i="75"/>
  <c r="F187" i="75"/>
  <c r="N187" i="75"/>
  <c r="O192" i="75"/>
  <c r="O193" i="75"/>
  <c r="G200" i="71"/>
  <c r="K200" i="69"/>
  <c r="G200" i="66"/>
  <c r="K200" i="65"/>
  <c r="G200" i="63"/>
  <c r="K200" i="60"/>
  <c r="G200" i="59"/>
  <c r="K200" i="56"/>
  <c r="G200" i="54"/>
  <c r="K200" i="51"/>
  <c r="G200" i="74"/>
  <c r="K200" i="46"/>
  <c r="G200" i="47"/>
  <c r="K200" i="43"/>
  <c r="G200" i="42"/>
  <c r="K200" i="75"/>
  <c r="L8" i="37" s="1"/>
  <c r="G200" i="39"/>
  <c r="H7" i="37" s="1"/>
  <c r="F11" i="14" s="1"/>
  <c r="G11" i="14" s="1"/>
  <c r="E11" i="14" s="1"/>
  <c r="L180" i="64"/>
  <c r="O184" i="64"/>
  <c r="O193" i="64"/>
  <c r="D200" i="66"/>
  <c r="E35" i="37" s="1"/>
  <c r="F131" i="66"/>
  <c r="N131" i="66"/>
  <c r="I146" i="66"/>
  <c r="O152" i="66"/>
  <c r="I11" i="68"/>
  <c r="O13" i="68"/>
  <c r="L23" i="68"/>
  <c r="F117" i="68"/>
  <c r="N117" i="68"/>
  <c r="I131" i="68"/>
  <c r="L141" i="68"/>
  <c r="I146" i="68"/>
  <c r="F187" i="68"/>
  <c r="N187" i="68"/>
  <c r="I11" i="75"/>
  <c r="L40" i="75"/>
  <c r="O70" i="75"/>
  <c r="I110" i="75"/>
  <c r="I153" i="75"/>
  <c r="H200" i="38"/>
  <c r="K200" i="71"/>
  <c r="H200" i="68"/>
  <c r="I37" i="37" s="1"/>
  <c r="S35" i="14" s="1"/>
  <c r="K200" i="66"/>
  <c r="L35" i="37" s="1"/>
  <c r="AO34" i="14" s="1"/>
  <c r="H200" i="64"/>
  <c r="I33" i="37" s="1"/>
  <c r="S33" i="14" s="1"/>
  <c r="K200" i="63"/>
  <c r="H200" i="61"/>
  <c r="K200" i="59"/>
  <c r="H200" i="57"/>
  <c r="K200" i="54"/>
  <c r="H200" i="53"/>
  <c r="K200" i="74"/>
  <c r="H200" i="48"/>
  <c r="K200" i="47"/>
  <c r="H200" i="44"/>
  <c r="K200" i="42"/>
  <c r="H200" i="40"/>
  <c r="K200" i="39"/>
  <c r="L7" i="37" s="1"/>
  <c r="O168" i="64"/>
  <c r="O185" i="64"/>
  <c r="O198" i="64"/>
  <c r="F11" i="66"/>
  <c r="N11" i="66"/>
  <c r="O13" i="66"/>
  <c r="M35" i="66"/>
  <c r="L40" i="66"/>
  <c r="F43" i="66"/>
  <c r="N43" i="66"/>
  <c r="O50" i="66"/>
  <c r="M56" i="66"/>
  <c r="L63" i="66"/>
  <c r="O90" i="66"/>
  <c r="O95" i="66"/>
  <c r="O114" i="66"/>
  <c r="O121" i="66"/>
  <c r="O174" i="66"/>
  <c r="M73" i="68"/>
  <c r="O93" i="68"/>
  <c r="F110" i="68"/>
  <c r="N110" i="68"/>
  <c r="O116" i="68"/>
  <c r="I117" i="68"/>
  <c r="O120" i="68"/>
  <c r="O123" i="68"/>
  <c r="M141" i="68"/>
  <c r="L146" i="68"/>
  <c r="F175" i="68"/>
  <c r="N175" i="68"/>
  <c r="M180" i="68"/>
  <c r="O185" i="68"/>
  <c r="O190" i="68"/>
  <c r="O198" i="68"/>
  <c r="F35" i="75"/>
  <c r="N35" i="75"/>
  <c r="O37" i="75"/>
  <c r="N56" i="75"/>
  <c r="O72" i="75"/>
  <c r="I131" i="75"/>
  <c r="O133" i="75"/>
  <c r="O152" i="75"/>
  <c r="F171" i="75"/>
  <c r="N171" i="75"/>
  <c r="F175" i="75"/>
  <c r="N175" i="75"/>
  <c r="O177" i="75"/>
  <c r="O191" i="75"/>
  <c r="O199" i="75"/>
  <c r="O186" i="52"/>
  <c r="O186" i="45"/>
  <c r="L26" i="3"/>
  <c r="G200" i="38"/>
  <c r="H6" i="37" s="1"/>
  <c r="H200" i="72"/>
  <c r="J200" i="71"/>
  <c r="E200" i="70"/>
  <c r="H200" i="69"/>
  <c r="J200" i="66"/>
  <c r="K35" i="37" s="1"/>
  <c r="E200" i="67"/>
  <c r="H200" i="65"/>
  <c r="J200" i="63"/>
  <c r="E200" i="62"/>
  <c r="H200" i="60"/>
  <c r="J200" i="59"/>
  <c r="E200" i="58"/>
  <c r="H200" i="56"/>
  <c r="J200" i="54"/>
  <c r="E200" i="52"/>
  <c r="F21" i="37" s="1"/>
  <c r="H200" i="51"/>
  <c r="J200" i="74"/>
  <c r="E200" i="50"/>
  <c r="H200" i="46"/>
  <c r="J200" i="47"/>
  <c r="E200" i="45"/>
  <c r="H200" i="43"/>
  <c r="J200" i="42"/>
  <c r="E200" i="41"/>
  <c r="H200" i="75"/>
  <c r="J200" i="39"/>
  <c r="O15" i="64"/>
  <c r="O67" i="64"/>
  <c r="O66" i="64" s="1"/>
  <c r="O152" i="64"/>
  <c r="O179" i="64"/>
  <c r="I175" i="66"/>
  <c r="I180" i="66"/>
  <c r="M187" i="66"/>
  <c r="O191" i="66"/>
  <c r="L153" i="68"/>
  <c r="O165" i="68"/>
  <c r="O189" i="68"/>
  <c r="O192" i="68"/>
  <c r="O196" i="68"/>
  <c r="F23" i="75"/>
  <c r="O143" i="75"/>
  <c r="I73" i="52"/>
  <c r="O75" i="52"/>
  <c r="O114" i="52"/>
  <c r="N124" i="52"/>
  <c r="O126" i="52"/>
  <c r="I131" i="52"/>
  <c r="O133" i="52"/>
  <c r="I171" i="52"/>
  <c r="F175" i="52"/>
  <c r="N175" i="52"/>
  <c r="O177" i="52"/>
  <c r="O194" i="52"/>
  <c r="O17" i="64"/>
  <c r="F35" i="64"/>
  <c r="N35" i="64"/>
  <c r="L40" i="64"/>
  <c r="L63" i="64"/>
  <c r="O96" i="64"/>
  <c r="O112" i="64"/>
  <c r="O123" i="64"/>
  <c r="I124" i="64"/>
  <c r="O126" i="64"/>
  <c r="F141" i="64"/>
  <c r="N141" i="64"/>
  <c r="F160" i="64"/>
  <c r="N160" i="64"/>
  <c r="O162" i="64"/>
  <c r="F171" i="64"/>
  <c r="N171" i="64"/>
  <c r="O194" i="64"/>
  <c r="O195" i="64"/>
  <c r="O48" i="66"/>
  <c r="O75" i="66"/>
  <c r="I110" i="66"/>
  <c r="O144" i="66"/>
  <c r="O159" i="66"/>
  <c r="O179" i="66"/>
  <c r="O192" i="66"/>
  <c r="O196" i="66"/>
  <c r="L11" i="68"/>
  <c r="O84" i="68"/>
  <c r="O88" i="68"/>
  <c r="O158" i="68"/>
  <c r="O184" i="68"/>
  <c r="O13" i="75"/>
  <c r="L68" i="75"/>
  <c r="O71" i="75"/>
  <c r="O121" i="75"/>
  <c r="O156" i="75"/>
  <c r="O184" i="75"/>
  <c r="O186" i="53"/>
  <c r="O186" i="48"/>
  <c r="O186" i="44"/>
  <c r="O186" i="40"/>
  <c r="F25" i="3"/>
  <c r="O178" i="52"/>
  <c r="M187" i="52"/>
  <c r="I11" i="64"/>
  <c r="O70" i="64"/>
  <c r="O94" i="64"/>
  <c r="L117" i="64"/>
  <c r="O120" i="64"/>
  <c r="O159" i="64"/>
  <c r="O174" i="64"/>
  <c r="O178" i="64"/>
  <c r="M187" i="64"/>
  <c r="O196" i="64"/>
  <c r="F23" i="68"/>
  <c r="N73" i="68"/>
  <c r="I110" i="68"/>
  <c r="O113" i="68"/>
  <c r="L124" i="68"/>
  <c r="I35" i="75"/>
  <c r="O86" i="75"/>
  <c r="O114" i="75"/>
  <c r="O157" i="75"/>
  <c r="O186" i="70"/>
  <c r="O186" i="67"/>
  <c r="O186" i="62"/>
  <c r="O186" i="58"/>
  <c r="O186" i="50"/>
  <c r="O186" i="41"/>
  <c r="F11" i="52"/>
  <c r="N11" i="52"/>
  <c r="O17" i="52"/>
  <c r="O50" i="52"/>
  <c r="F63" i="52"/>
  <c r="N63" i="52"/>
  <c r="O116" i="52"/>
  <c r="O168" i="52"/>
  <c r="L175" i="52"/>
  <c r="L180" i="52"/>
  <c r="O184" i="52"/>
  <c r="O144" i="64"/>
  <c r="N23" i="66"/>
  <c r="O47" i="66"/>
  <c r="N117" i="66"/>
  <c r="O119" i="66"/>
  <c r="O122" i="66"/>
  <c r="O134" i="66"/>
  <c r="M141" i="66"/>
  <c r="O145" i="66"/>
  <c r="F171" i="66"/>
  <c r="N171" i="66"/>
  <c r="O177" i="66"/>
  <c r="O194" i="66"/>
  <c r="O198" i="66"/>
  <c r="N35" i="68"/>
  <c r="M40" i="68"/>
  <c r="I43" i="68"/>
  <c r="O50" i="68"/>
  <c r="O54" i="68"/>
  <c r="O148" i="68"/>
  <c r="O159" i="68"/>
  <c r="L160" i="68"/>
  <c r="O168" i="68"/>
  <c r="O183" i="68"/>
  <c r="O195" i="68"/>
  <c r="O45" i="75"/>
  <c r="I63" i="75"/>
  <c r="F68" i="75"/>
  <c r="N68" i="75"/>
  <c r="O92" i="75"/>
  <c r="O96" i="75"/>
  <c r="O126" i="75"/>
  <c r="O150" i="75"/>
  <c r="O166" i="75"/>
  <c r="O174" i="75"/>
  <c r="O183" i="75"/>
  <c r="O130" i="52"/>
  <c r="O129" i="52" s="1"/>
  <c r="M129" i="52"/>
  <c r="O41" i="64"/>
  <c r="N40" i="64"/>
  <c r="O176" i="64"/>
  <c r="M175" i="64"/>
  <c r="O74" i="66"/>
  <c r="M73" i="66"/>
  <c r="O176" i="66"/>
  <c r="M175" i="66"/>
  <c r="O24" i="68"/>
  <c r="N23" i="68"/>
  <c r="O46" i="68"/>
  <c r="O49" i="68"/>
  <c r="I63" i="68"/>
  <c r="F68" i="68"/>
  <c r="N68" i="68"/>
  <c r="L73" i="68"/>
  <c r="M110" i="68"/>
  <c r="O115" i="68"/>
  <c r="M117" i="68"/>
  <c r="O128" i="68"/>
  <c r="O127" i="68" s="1"/>
  <c r="M127" i="68"/>
  <c r="O132" i="68"/>
  <c r="M131" i="68"/>
  <c r="O170" i="68"/>
  <c r="O169" i="68" s="1"/>
  <c r="M169" i="68"/>
  <c r="O20" i="75"/>
  <c r="O19" i="75" s="1"/>
  <c r="M19" i="75"/>
  <c r="O36" i="75"/>
  <c r="M35" i="75"/>
  <c r="O64" i="75"/>
  <c r="M63" i="75"/>
  <c r="O130" i="75"/>
  <c r="O129" i="75" s="1"/>
  <c r="M129" i="75"/>
  <c r="O140" i="75"/>
  <c r="O139" i="75" s="1"/>
  <c r="M139" i="75"/>
  <c r="O181" i="75"/>
  <c r="M180" i="75"/>
  <c r="I52" i="75"/>
  <c r="L52" i="66"/>
  <c r="N52" i="52"/>
  <c r="N52" i="75"/>
  <c r="O53" i="72"/>
  <c r="O53" i="69"/>
  <c r="O53" i="65"/>
  <c r="O53" i="60"/>
  <c r="O53" i="56"/>
  <c r="O53" i="51"/>
  <c r="O53" i="46"/>
  <c r="O53" i="43"/>
  <c r="O53" i="75"/>
  <c r="F56" i="52"/>
  <c r="I56" i="68"/>
  <c r="I56" i="64"/>
  <c r="L56" i="75"/>
  <c r="F59" i="52"/>
  <c r="I59" i="68"/>
  <c r="I59" i="64"/>
  <c r="L59" i="75"/>
  <c r="O60" i="72"/>
  <c r="O60" i="68"/>
  <c r="M59" i="68"/>
  <c r="M59" i="66"/>
  <c r="O60" i="65"/>
  <c r="O60" i="61"/>
  <c r="O60" i="56"/>
  <c r="O60" i="53"/>
  <c r="O60" i="46"/>
  <c r="O60" i="75"/>
  <c r="M59" i="75"/>
  <c r="M11" i="68"/>
  <c r="O13" i="52"/>
  <c r="M23" i="52"/>
  <c r="O34" i="52"/>
  <c r="O31" i="52" s="1"/>
  <c r="L35" i="52"/>
  <c r="I40" i="52"/>
  <c r="M43" i="52"/>
  <c r="O54" i="52"/>
  <c r="O62" i="52"/>
  <c r="O64" i="52"/>
  <c r="O65" i="52"/>
  <c r="O67" i="52"/>
  <c r="O66" i="52" s="1"/>
  <c r="L68" i="52"/>
  <c r="L73" i="52"/>
  <c r="O76" i="52"/>
  <c r="O90" i="52"/>
  <c r="O98" i="52"/>
  <c r="L110" i="52"/>
  <c r="I117" i="52"/>
  <c r="I124" i="52"/>
  <c r="L131" i="52"/>
  <c r="O136" i="52"/>
  <c r="O135" i="52" s="1"/>
  <c r="I141" i="52"/>
  <c r="M146" i="52"/>
  <c r="M153" i="52"/>
  <c r="M160" i="52"/>
  <c r="L171" i="52"/>
  <c r="O174" i="52"/>
  <c r="I175" i="52"/>
  <c r="M180" i="52"/>
  <c r="F187" i="52"/>
  <c r="N187" i="52"/>
  <c r="O192" i="52"/>
  <c r="O195" i="52"/>
  <c r="O198" i="52"/>
  <c r="F11" i="64"/>
  <c r="N11" i="64"/>
  <c r="M23" i="64"/>
  <c r="M35" i="64"/>
  <c r="O39" i="64"/>
  <c r="O38" i="64" s="1"/>
  <c r="M38" i="64"/>
  <c r="I40" i="64"/>
  <c r="M43" i="64"/>
  <c r="N56" i="64"/>
  <c r="O58" i="64"/>
  <c r="M68" i="64"/>
  <c r="L73" i="64"/>
  <c r="F110" i="64"/>
  <c r="N110" i="64"/>
  <c r="M117" i="64"/>
  <c r="L124" i="64"/>
  <c r="I131" i="64"/>
  <c r="M141" i="64"/>
  <c r="F146" i="64"/>
  <c r="N146" i="64"/>
  <c r="O148" i="64"/>
  <c r="I153" i="64"/>
  <c r="I160" i="64"/>
  <c r="O166" i="64"/>
  <c r="O167" i="64"/>
  <c r="O170" i="64"/>
  <c r="O169" i="64" s="1"/>
  <c r="M169" i="64"/>
  <c r="I171" i="64"/>
  <c r="O172" i="64"/>
  <c r="F175" i="64"/>
  <c r="N175" i="64"/>
  <c r="M180" i="64"/>
  <c r="F187" i="64"/>
  <c r="N187" i="64"/>
  <c r="I11" i="66"/>
  <c r="O17" i="66"/>
  <c r="O18" i="66"/>
  <c r="O20" i="66"/>
  <c r="O19" i="66" s="1"/>
  <c r="I23" i="66"/>
  <c r="O24" i="66"/>
  <c r="O30" i="66"/>
  <c r="O29" i="66" s="1"/>
  <c r="F35" i="66"/>
  <c r="N35" i="66"/>
  <c r="M40" i="66"/>
  <c r="I43" i="66"/>
  <c r="F68" i="66"/>
  <c r="N68" i="66"/>
  <c r="O70" i="66"/>
  <c r="F73" i="66"/>
  <c r="N73" i="66"/>
  <c r="O92" i="66"/>
  <c r="O98" i="66"/>
  <c r="L110" i="66"/>
  <c r="I117" i="66"/>
  <c r="F124" i="66"/>
  <c r="N124" i="66"/>
  <c r="I131" i="66"/>
  <c r="F141" i="66"/>
  <c r="N141" i="66"/>
  <c r="L146" i="66"/>
  <c r="O150" i="66"/>
  <c r="L153" i="66"/>
  <c r="L160" i="66"/>
  <c r="O164" i="66"/>
  <c r="O167" i="66"/>
  <c r="I171" i="66"/>
  <c r="O172" i="66"/>
  <c r="O173" i="66"/>
  <c r="F175" i="66"/>
  <c r="N175" i="66"/>
  <c r="L180" i="66"/>
  <c r="O184" i="66"/>
  <c r="F187" i="66"/>
  <c r="N187" i="66"/>
  <c r="O189" i="66"/>
  <c r="F11" i="68"/>
  <c r="N11" i="68"/>
  <c r="I23" i="68"/>
  <c r="O36" i="68"/>
  <c r="M35" i="68"/>
  <c r="L40" i="68"/>
  <c r="F43" i="68"/>
  <c r="N43" i="68"/>
  <c r="L63" i="68"/>
  <c r="O67" i="68"/>
  <c r="O66" i="68" s="1"/>
  <c r="M66" i="68"/>
  <c r="O152" i="68"/>
  <c r="O177" i="68"/>
  <c r="I187" i="68"/>
  <c r="O188" i="68"/>
  <c r="L11" i="75"/>
  <c r="O17" i="75"/>
  <c r="I23" i="75"/>
  <c r="O30" i="75"/>
  <c r="O29" i="75" s="1"/>
  <c r="M29" i="75"/>
  <c r="M43" i="75"/>
  <c r="O50" i="75"/>
  <c r="O51" i="75"/>
  <c r="F63" i="75"/>
  <c r="N63" i="75"/>
  <c r="O69" i="75"/>
  <c r="M68" i="75"/>
  <c r="I73" i="75"/>
  <c r="O76" i="75"/>
  <c r="L110" i="75"/>
  <c r="L117" i="75"/>
  <c r="L131" i="75"/>
  <c r="O134" i="75"/>
  <c r="O136" i="75"/>
  <c r="O135" i="75" s="1"/>
  <c r="L141" i="75"/>
  <c r="O144" i="75"/>
  <c r="M146" i="75"/>
  <c r="L153" i="75"/>
  <c r="I160" i="75"/>
  <c r="O163" i="75"/>
  <c r="I175" i="75"/>
  <c r="F180" i="75"/>
  <c r="N180" i="75"/>
  <c r="I187" i="75"/>
  <c r="O26" i="38"/>
  <c r="O26" i="72"/>
  <c r="O26" i="71"/>
  <c r="O26" i="70"/>
  <c r="O26" i="68"/>
  <c r="O26" i="69"/>
  <c r="O26" i="66"/>
  <c r="O26" i="67"/>
  <c r="O26" i="64"/>
  <c r="O26" i="65"/>
  <c r="O26" i="63"/>
  <c r="O26" i="62"/>
  <c r="O26" i="61"/>
  <c r="O26" i="60"/>
  <c r="O26" i="59"/>
  <c r="O26" i="58"/>
  <c r="O26" i="57"/>
  <c r="O26" i="56"/>
  <c r="O26" i="54"/>
  <c r="O26" i="52"/>
  <c r="O26" i="53"/>
  <c r="O26" i="51"/>
  <c r="O26" i="74"/>
  <c r="O26" i="50"/>
  <c r="O26" i="48"/>
  <c r="O26" i="46"/>
  <c r="O26" i="47"/>
  <c r="O26" i="45"/>
  <c r="O26" i="44"/>
  <c r="O26" i="43"/>
  <c r="O26" i="42"/>
  <c r="O26" i="41"/>
  <c r="O26" i="40"/>
  <c r="O26" i="75"/>
  <c r="O26" i="39"/>
  <c r="F52" i="68"/>
  <c r="F52" i="66"/>
  <c r="F52" i="64"/>
  <c r="I52" i="66"/>
  <c r="L52" i="52"/>
  <c r="M52" i="68"/>
  <c r="M52" i="66"/>
  <c r="M52" i="64"/>
  <c r="O53" i="71"/>
  <c r="O53" i="66"/>
  <c r="O53" i="63"/>
  <c r="O53" i="59"/>
  <c r="O53" i="54"/>
  <c r="O53" i="74"/>
  <c r="O53" i="47"/>
  <c r="O53" i="42"/>
  <c r="O53" i="39"/>
  <c r="F56" i="68"/>
  <c r="F56" i="64"/>
  <c r="I56" i="75"/>
  <c r="L56" i="66"/>
  <c r="F59" i="68"/>
  <c r="F59" i="64"/>
  <c r="I59" i="75"/>
  <c r="L59" i="66"/>
  <c r="N59" i="68"/>
  <c r="N59" i="66"/>
  <c r="O60" i="67"/>
  <c r="O60" i="58"/>
  <c r="M59" i="52"/>
  <c r="O60" i="50"/>
  <c r="O60" i="41"/>
  <c r="N59" i="75"/>
  <c r="O81" i="38"/>
  <c r="O77" i="38"/>
  <c r="O80" i="72"/>
  <c r="O83" i="71"/>
  <c r="O79" i="71"/>
  <c r="O82" i="70"/>
  <c r="O78" i="70"/>
  <c r="O81" i="68"/>
  <c r="O77" i="68"/>
  <c r="O80" i="69"/>
  <c r="O83" i="66"/>
  <c r="O79" i="66"/>
  <c r="O82" i="67"/>
  <c r="O78" i="67"/>
  <c r="O81" i="64"/>
  <c r="O77" i="64"/>
  <c r="O80" i="65"/>
  <c r="O83" i="63"/>
  <c r="O79" i="63"/>
  <c r="O82" i="62"/>
  <c r="O78" i="62"/>
  <c r="O81" i="61"/>
  <c r="O77" i="61"/>
  <c r="O80" i="60"/>
  <c r="O83" i="59"/>
  <c r="O79" i="59"/>
  <c r="O82" i="58"/>
  <c r="O78" i="58"/>
  <c r="O81" i="57"/>
  <c r="O77" i="57"/>
  <c r="O80" i="56"/>
  <c r="O83" i="54"/>
  <c r="O79" i="54"/>
  <c r="O82" i="52"/>
  <c r="O78" i="52"/>
  <c r="O81" i="53"/>
  <c r="O77" i="53"/>
  <c r="O80" i="51"/>
  <c r="O83" i="74"/>
  <c r="O79" i="74"/>
  <c r="O82" i="50"/>
  <c r="O78" i="50"/>
  <c r="O81" i="48"/>
  <c r="O80" i="46"/>
  <c r="O83" i="47"/>
  <c r="O79" i="47"/>
  <c r="O82" i="45"/>
  <c r="O78" i="45"/>
  <c r="O81" i="44"/>
  <c r="O77" i="44"/>
  <c r="O80" i="43"/>
  <c r="O83" i="42"/>
  <c r="O79" i="42"/>
  <c r="O82" i="41"/>
  <c r="O78" i="41"/>
  <c r="O81" i="40"/>
  <c r="O80" i="75"/>
  <c r="O83" i="39"/>
  <c r="O79" i="39"/>
  <c r="O104" i="38"/>
  <c r="O104" i="72"/>
  <c r="O104" i="71"/>
  <c r="O104" i="70"/>
  <c r="O104" i="68"/>
  <c r="O104" i="69"/>
  <c r="O104" i="66"/>
  <c r="O104" i="67"/>
  <c r="O104" i="64"/>
  <c r="O104" i="65"/>
  <c r="O104" i="63"/>
  <c r="O104" i="62"/>
  <c r="O104" i="61"/>
  <c r="O104" i="60"/>
  <c r="O104" i="59"/>
  <c r="O104" i="58"/>
  <c r="O104" i="57"/>
  <c r="O104" i="56"/>
  <c r="O104" i="54"/>
  <c r="O104" i="52"/>
  <c r="O104" i="53"/>
  <c r="O104" i="51"/>
  <c r="O104" i="74"/>
  <c r="O104" i="50"/>
  <c r="O104" i="48"/>
  <c r="O104" i="46"/>
  <c r="O104" i="47"/>
  <c r="O104" i="45"/>
  <c r="O104" i="44"/>
  <c r="O104" i="43"/>
  <c r="O104" i="42"/>
  <c r="O104" i="41"/>
  <c r="O104" i="40"/>
  <c r="O104" i="75"/>
  <c r="O104" i="39"/>
  <c r="O186" i="71"/>
  <c r="O186" i="66"/>
  <c r="O186" i="63"/>
  <c r="O186" i="59"/>
  <c r="O186" i="54"/>
  <c r="O186" i="74"/>
  <c r="O186" i="47"/>
  <c r="O186" i="42"/>
  <c r="O186" i="39"/>
  <c r="O22" i="52"/>
  <c r="O21" i="52" s="1"/>
  <c r="M21" i="52"/>
  <c r="N23" i="52"/>
  <c r="F43" i="52"/>
  <c r="N43" i="52"/>
  <c r="L63" i="52"/>
  <c r="M68" i="52"/>
  <c r="O74" i="52"/>
  <c r="M73" i="52"/>
  <c r="M110" i="52"/>
  <c r="L117" i="52"/>
  <c r="O132" i="52"/>
  <c r="M131" i="52"/>
  <c r="O140" i="52"/>
  <c r="O139" i="52" s="1"/>
  <c r="L141" i="52"/>
  <c r="F146" i="52"/>
  <c r="N146" i="52"/>
  <c r="F153" i="52"/>
  <c r="N153" i="52"/>
  <c r="F160" i="52"/>
  <c r="N160" i="52"/>
  <c r="M171" i="52"/>
  <c r="F180" i="52"/>
  <c r="N180" i="52"/>
  <c r="I187" i="52"/>
  <c r="O188" i="52"/>
  <c r="F23" i="64"/>
  <c r="F43" i="64"/>
  <c r="N43" i="64"/>
  <c r="M63" i="64"/>
  <c r="F68" i="64"/>
  <c r="N68" i="64"/>
  <c r="M73" i="64"/>
  <c r="I110" i="64"/>
  <c r="F117" i="64"/>
  <c r="N117" i="64"/>
  <c r="O128" i="64"/>
  <c r="O127" i="64" s="1"/>
  <c r="M127" i="64"/>
  <c r="O130" i="64"/>
  <c r="O129" i="64" s="1"/>
  <c r="L131" i="64"/>
  <c r="I146" i="64"/>
  <c r="L153" i="64"/>
  <c r="L160" i="64"/>
  <c r="L171" i="64"/>
  <c r="I175" i="64"/>
  <c r="F180" i="64"/>
  <c r="N180" i="64"/>
  <c r="I187" i="64"/>
  <c r="O188" i="64"/>
  <c r="L11" i="66"/>
  <c r="O22" i="66"/>
  <c r="O21" i="66" s="1"/>
  <c r="M21" i="66"/>
  <c r="L23" i="66"/>
  <c r="O28" i="66"/>
  <c r="O27" i="66" s="1"/>
  <c r="M27" i="66"/>
  <c r="F63" i="66"/>
  <c r="N63" i="66"/>
  <c r="I68" i="66"/>
  <c r="I73" i="66"/>
  <c r="M110" i="66"/>
  <c r="L117" i="66"/>
  <c r="O136" i="66"/>
  <c r="O135" i="66" s="1"/>
  <c r="I141" i="66"/>
  <c r="M146" i="66"/>
  <c r="M153" i="66"/>
  <c r="M160" i="66"/>
  <c r="L171" i="66"/>
  <c r="M180" i="66"/>
  <c r="I187" i="66"/>
  <c r="O22" i="68"/>
  <c r="O21" i="68" s="1"/>
  <c r="M21" i="68"/>
  <c r="F141" i="68"/>
  <c r="N141" i="68"/>
  <c r="O154" i="68"/>
  <c r="M153" i="68"/>
  <c r="M160" i="68"/>
  <c r="M171" i="68"/>
  <c r="L175" i="68"/>
  <c r="I180" i="68"/>
  <c r="L187" i="68"/>
  <c r="D200" i="75"/>
  <c r="E8" i="37" s="1"/>
  <c r="M11" i="75"/>
  <c r="M40" i="75"/>
  <c r="F43" i="75"/>
  <c r="N43" i="75"/>
  <c r="L73" i="75"/>
  <c r="O111" i="75"/>
  <c r="M110" i="75"/>
  <c r="O118" i="75"/>
  <c r="M117" i="75"/>
  <c r="O125" i="75"/>
  <c r="O124" i="75" s="1"/>
  <c r="M124" i="75"/>
  <c r="O142" i="75"/>
  <c r="M141" i="75"/>
  <c r="F146" i="75"/>
  <c r="N146" i="75"/>
  <c r="M153" i="75"/>
  <c r="L160" i="75"/>
  <c r="L171" i="75"/>
  <c r="I180" i="75"/>
  <c r="L187" i="75"/>
  <c r="I52" i="52"/>
  <c r="L52" i="68"/>
  <c r="L52" i="64"/>
  <c r="N52" i="68"/>
  <c r="N52" i="66"/>
  <c r="N52" i="64"/>
  <c r="F56" i="75"/>
  <c r="I56" i="66"/>
  <c r="L56" i="52"/>
  <c r="F59" i="75"/>
  <c r="I59" i="66"/>
  <c r="L59" i="52"/>
  <c r="O60" i="69"/>
  <c r="O60" i="66"/>
  <c r="O60" i="64"/>
  <c r="M59" i="64"/>
  <c r="O60" i="60"/>
  <c r="O60" i="59"/>
  <c r="N59" i="52"/>
  <c r="O60" i="51"/>
  <c r="O60" i="74"/>
  <c r="O60" i="43"/>
  <c r="O60" i="42"/>
  <c r="O60" i="40"/>
  <c r="O82" i="38"/>
  <c r="O78" i="38"/>
  <c r="O81" i="72"/>
  <c r="O77" i="72"/>
  <c r="O80" i="71"/>
  <c r="O83" i="70"/>
  <c r="O79" i="70"/>
  <c r="O82" i="68"/>
  <c r="O78" i="68"/>
  <c r="O81" i="69"/>
  <c r="O77" i="69"/>
  <c r="O80" i="66"/>
  <c r="O83" i="67"/>
  <c r="O79" i="67"/>
  <c r="O82" i="64"/>
  <c r="O78" i="64"/>
  <c r="O81" i="65"/>
  <c r="O77" i="65"/>
  <c r="O80" i="63"/>
  <c r="O83" i="62"/>
  <c r="O79" i="62"/>
  <c r="O82" i="61"/>
  <c r="O78" i="61"/>
  <c r="O81" i="60"/>
  <c r="O77" i="60"/>
  <c r="O80" i="59"/>
  <c r="O83" i="58"/>
  <c r="O79" i="58"/>
  <c r="O82" i="57"/>
  <c r="O78" i="57"/>
  <c r="O81" i="56"/>
  <c r="O77" i="56"/>
  <c r="O80" i="54"/>
  <c r="O83" i="52"/>
  <c r="O79" i="52"/>
  <c r="O82" i="53"/>
  <c r="O78" i="53"/>
  <c r="O81" i="51"/>
  <c r="O77" i="51"/>
  <c r="O80" i="74"/>
  <c r="O83" i="50"/>
  <c r="O79" i="50"/>
  <c r="O82" i="48"/>
  <c r="O78" i="48"/>
  <c r="O81" i="46"/>
  <c r="O77" i="46"/>
  <c r="O80" i="47"/>
  <c r="O83" i="45"/>
  <c r="O79" i="45"/>
  <c r="O82" i="44"/>
  <c r="O78" i="44"/>
  <c r="O81" i="43"/>
  <c r="O77" i="43"/>
  <c r="O80" i="42"/>
  <c r="O83" i="41"/>
  <c r="O79" i="41"/>
  <c r="O82" i="40"/>
  <c r="O78" i="40"/>
  <c r="O81" i="75"/>
  <c r="O80" i="39"/>
  <c r="O109" i="38"/>
  <c r="O109" i="72"/>
  <c r="O109" i="71"/>
  <c r="O109" i="70"/>
  <c r="O109" i="68"/>
  <c r="O109" i="69"/>
  <c r="O109" i="66"/>
  <c r="O109" i="67"/>
  <c r="O109" i="64"/>
  <c r="O109" i="65"/>
  <c r="O109" i="63"/>
  <c r="O109" i="62"/>
  <c r="O109" i="61"/>
  <c r="O109" i="60"/>
  <c r="O109" i="59"/>
  <c r="O109" i="58"/>
  <c r="O109" i="57"/>
  <c r="O109" i="56"/>
  <c r="O109" i="54"/>
  <c r="O109" i="52"/>
  <c r="O109" i="53"/>
  <c r="O109" i="51"/>
  <c r="O109" i="74"/>
  <c r="O109" i="50"/>
  <c r="O109" i="48"/>
  <c r="O109" i="46"/>
  <c r="O109" i="47"/>
  <c r="O109" i="45"/>
  <c r="O109" i="44"/>
  <c r="O109" i="43"/>
  <c r="O109" i="42"/>
  <c r="O109" i="41"/>
  <c r="O109" i="40"/>
  <c r="O109" i="75"/>
  <c r="O109" i="39"/>
  <c r="O186" i="72"/>
  <c r="O186" i="69"/>
  <c r="O186" i="65"/>
  <c r="O186" i="60"/>
  <c r="O186" i="56"/>
  <c r="O186" i="51"/>
  <c r="O186" i="46"/>
  <c r="O186" i="43"/>
  <c r="O186" i="75"/>
  <c r="F98" i="3"/>
  <c r="M90" i="3"/>
  <c r="O28" i="52"/>
  <c r="O27" i="52" s="1"/>
  <c r="M27" i="52"/>
  <c r="L11" i="52"/>
  <c r="O15" i="52"/>
  <c r="O18" i="52"/>
  <c r="O20" i="52"/>
  <c r="O19" i="52" s="1"/>
  <c r="I23" i="52"/>
  <c r="O24" i="52"/>
  <c r="O30" i="52"/>
  <c r="O29" i="52" s="1"/>
  <c r="F35" i="52"/>
  <c r="N35" i="52"/>
  <c r="M40" i="52"/>
  <c r="I43" i="52"/>
  <c r="F68" i="52"/>
  <c r="N68" i="52"/>
  <c r="O70" i="52"/>
  <c r="F73" i="52"/>
  <c r="N73" i="52"/>
  <c r="O88" i="52"/>
  <c r="O96" i="52"/>
  <c r="F110" i="52"/>
  <c r="N110" i="52"/>
  <c r="O115" i="52"/>
  <c r="M117" i="52"/>
  <c r="O121" i="52"/>
  <c r="O122" i="52"/>
  <c r="M124" i="52"/>
  <c r="F131" i="52"/>
  <c r="N131" i="52"/>
  <c r="M141" i="52"/>
  <c r="I146" i="52"/>
  <c r="I153" i="52"/>
  <c r="I160" i="52"/>
  <c r="F171" i="52"/>
  <c r="N171" i="52"/>
  <c r="M175" i="52"/>
  <c r="I180" i="52"/>
  <c r="L187" i="52"/>
  <c r="O190" i="52"/>
  <c r="O18" i="64"/>
  <c r="O20" i="64"/>
  <c r="O19" i="64" s="1"/>
  <c r="I23" i="64"/>
  <c r="O24" i="64"/>
  <c r="O30" i="64"/>
  <c r="O29" i="64" s="1"/>
  <c r="O34" i="64"/>
  <c r="O31" i="64" s="1"/>
  <c r="M31" i="64"/>
  <c r="I35" i="64"/>
  <c r="M40" i="64"/>
  <c r="I43" i="64"/>
  <c r="O44" i="64"/>
  <c r="O46" i="64"/>
  <c r="O48" i="64"/>
  <c r="O55" i="64"/>
  <c r="N63" i="64"/>
  <c r="I68" i="64"/>
  <c r="F73" i="64"/>
  <c r="N73" i="64"/>
  <c r="O75" i="64"/>
  <c r="O88" i="64"/>
  <c r="L110" i="64"/>
  <c r="O113" i="64"/>
  <c r="O116" i="64"/>
  <c r="I117" i="64"/>
  <c r="F124" i="64"/>
  <c r="N124" i="64"/>
  <c r="M131" i="64"/>
  <c r="O136" i="64"/>
  <c r="O135" i="64" s="1"/>
  <c r="M135" i="64"/>
  <c r="O140" i="64"/>
  <c r="O139" i="64" s="1"/>
  <c r="M139" i="64"/>
  <c r="I141" i="64"/>
  <c r="L146" i="64"/>
  <c r="O154" i="64"/>
  <c r="M153" i="64"/>
  <c r="O158" i="64"/>
  <c r="M160" i="64"/>
  <c r="O165" i="64"/>
  <c r="M171" i="64"/>
  <c r="L175" i="64"/>
  <c r="I180" i="64"/>
  <c r="O183" i="64"/>
  <c r="L187" i="64"/>
  <c r="O190" i="64"/>
  <c r="O197" i="64"/>
  <c r="M11" i="66"/>
  <c r="O16" i="66"/>
  <c r="O34" i="66"/>
  <c r="O31" i="66" s="1"/>
  <c r="L35" i="66"/>
  <c r="O39" i="66"/>
  <c r="O38" i="66" s="1"/>
  <c r="M38" i="66"/>
  <c r="I40" i="66"/>
  <c r="M43" i="66"/>
  <c r="O54" i="66"/>
  <c r="N56" i="66"/>
  <c r="I63" i="66"/>
  <c r="O64" i="66"/>
  <c r="O65" i="66"/>
  <c r="O67" i="66"/>
  <c r="O66" i="66" s="1"/>
  <c r="L68" i="66"/>
  <c r="O72" i="66"/>
  <c r="L73" i="66"/>
  <c r="O94" i="66"/>
  <c r="F110" i="66"/>
  <c r="N110" i="66"/>
  <c r="O115" i="66"/>
  <c r="M117" i="66"/>
  <c r="L124" i="66"/>
  <c r="O132" i="66"/>
  <c r="O131" i="66" s="1"/>
  <c r="M131" i="66"/>
  <c r="O140" i="66"/>
  <c r="O139" i="66" s="1"/>
  <c r="L141" i="66"/>
  <c r="F146" i="66"/>
  <c r="N146" i="66"/>
  <c r="O148" i="66"/>
  <c r="F153" i="66"/>
  <c r="N153" i="66"/>
  <c r="O155" i="66"/>
  <c r="F160" i="66"/>
  <c r="N160" i="66"/>
  <c r="O162" i="66"/>
  <c r="M171" i="66"/>
  <c r="L175" i="66"/>
  <c r="O178" i="66"/>
  <c r="F180" i="66"/>
  <c r="N180" i="66"/>
  <c r="O182" i="66"/>
  <c r="L187" i="66"/>
  <c r="O197" i="66"/>
  <c r="O25" i="68"/>
  <c r="O30" i="68"/>
  <c r="O29" i="68" s="1"/>
  <c r="N29" i="68"/>
  <c r="I35" i="68"/>
  <c r="F40" i="68"/>
  <c r="O41" i="68"/>
  <c r="N40" i="68"/>
  <c r="L43" i="68"/>
  <c r="F63" i="68"/>
  <c r="O64" i="68"/>
  <c r="N63" i="68"/>
  <c r="O69" i="68"/>
  <c r="M68" i="68"/>
  <c r="I73" i="68"/>
  <c r="O76" i="68"/>
  <c r="O94" i="68"/>
  <c r="O98" i="68"/>
  <c r="L110" i="68"/>
  <c r="L117" i="68"/>
  <c r="I124" i="68"/>
  <c r="L131" i="68"/>
  <c r="O134" i="68"/>
  <c r="O136" i="68"/>
  <c r="O135" i="68" s="1"/>
  <c r="I141" i="68"/>
  <c r="M146" i="68"/>
  <c r="O151" i="68"/>
  <c r="F153" i="68"/>
  <c r="N153" i="68"/>
  <c r="O155" i="68"/>
  <c r="F160" i="68"/>
  <c r="N160" i="68"/>
  <c r="O162" i="68"/>
  <c r="F171" i="68"/>
  <c r="N171" i="68"/>
  <c r="O176" i="68"/>
  <c r="M175" i="68"/>
  <c r="L180" i="68"/>
  <c r="M187" i="68"/>
  <c r="O194" i="68"/>
  <c r="O197" i="68"/>
  <c r="F11" i="75"/>
  <c r="N11" i="75"/>
  <c r="O24" i="75"/>
  <c r="L35" i="75"/>
  <c r="F40" i="75"/>
  <c r="N40" i="75"/>
  <c r="I43" i="75"/>
  <c r="O44" i="75"/>
  <c r="L63" i="75"/>
  <c r="O67" i="75"/>
  <c r="O66" i="75" s="1"/>
  <c r="M66" i="75"/>
  <c r="I68" i="75"/>
  <c r="M73" i="75"/>
  <c r="O91" i="75"/>
  <c r="F110" i="75"/>
  <c r="N110" i="75"/>
  <c r="F117" i="75"/>
  <c r="N117" i="75"/>
  <c r="F124" i="75"/>
  <c r="N124" i="75"/>
  <c r="F131" i="75"/>
  <c r="N131" i="75"/>
  <c r="F141" i="75"/>
  <c r="N141" i="75"/>
  <c r="I146" i="75"/>
  <c r="O149" i="75"/>
  <c r="F153" i="75"/>
  <c r="N153" i="75"/>
  <c r="O155" i="75"/>
  <c r="O158" i="75"/>
  <c r="M160" i="75"/>
  <c r="O164" i="75"/>
  <c r="O165" i="75"/>
  <c r="O168" i="75"/>
  <c r="O172" i="75"/>
  <c r="M171" i="75"/>
  <c r="O176" i="75"/>
  <c r="M175" i="75"/>
  <c r="O179" i="75"/>
  <c r="L180" i="75"/>
  <c r="O188" i="75"/>
  <c r="M187" i="75"/>
  <c r="O198" i="75"/>
  <c r="F52" i="52"/>
  <c r="F52" i="75"/>
  <c r="I52" i="68"/>
  <c r="I52" i="64"/>
  <c r="L52" i="75"/>
  <c r="M52" i="52"/>
  <c r="M52" i="75"/>
  <c r="O53" i="38"/>
  <c r="O53" i="68"/>
  <c r="O53" i="64"/>
  <c r="O53" i="61"/>
  <c r="O53" i="57"/>
  <c r="O53" i="53"/>
  <c r="O53" i="48"/>
  <c r="O53" i="44"/>
  <c r="O53" i="40"/>
  <c r="F56" i="66"/>
  <c r="I56" i="52"/>
  <c r="L56" i="68"/>
  <c r="L56" i="64"/>
  <c r="F59" i="66"/>
  <c r="I59" i="52"/>
  <c r="L59" i="68"/>
  <c r="L59" i="64"/>
  <c r="O60" i="70"/>
  <c r="N59" i="64"/>
  <c r="O60" i="62"/>
  <c r="O60" i="52"/>
  <c r="O60" i="45"/>
  <c r="O81" i="42"/>
  <c r="O81" i="39"/>
  <c r="F86" i="3"/>
  <c r="I89" i="3"/>
  <c r="J200" i="38"/>
  <c r="K200" i="72"/>
  <c r="G200" i="72"/>
  <c r="E200" i="71"/>
  <c r="H200" i="70"/>
  <c r="K200" i="68"/>
  <c r="L37" i="37" s="1"/>
  <c r="AO35" i="14" s="1"/>
  <c r="G200" i="68"/>
  <c r="H37" i="37" s="1"/>
  <c r="J200" i="69"/>
  <c r="E200" i="66"/>
  <c r="H200" i="67"/>
  <c r="K200" i="64"/>
  <c r="L33" i="37" s="1"/>
  <c r="AO33" i="14" s="1"/>
  <c r="G200" i="64"/>
  <c r="H33" i="37" s="1"/>
  <c r="J200" i="65"/>
  <c r="E200" i="63"/>
  <c r="H200" i="62"/>
  <c r="K200" i="61"/>
  <c r="G200" i="61"/>
  <c r="J200" i="60"/>
  <c r="E200" i="59"/>
  <c r="H200" i="58"/>
  <c r="K200" i="57"/>
  <c r="G200" i="57"/>
  <c r="J200" i="56"/>
  <c r="E200" i="54"/>
  <c r="H200" i="52"/>
  <c r="K200" i="53"/>
  <c r="G200" i="53"/>
  <c r="J200" i="51"/>
  <c r="E200" i="74"/>
  <c r="H200" i="50"/>
  <c r="K200" i="48"/>
  <c r="G200" i="48"/>
  <c r="J200" i="46"/>
  <c r="K16" i="37" s="1"/>
  <c r="E200" i="47"/>
  <c r="H200" i="45"/>
  <c r="K200" i="44"/>
  <c r="G200" i="44"/>
  <c r="J200" i="43"/>
  <c r="E200" i="42"/>
  <c r="H200" i="41"/>
  <c r="K200" i="40"/>
  <c r="G200" i="40"/>
  <c r="J200" i="75"/>
  <c r="K8" i="37" s="1"/>
  <c r="E200" i="39"/>
  <c r="E200" i="38"/>
  <c r="J200" i="72"/>
  <c r="E200" i="72"/>
  <c r="H200" i="71"/>
  <c r="K200" i="70"/>
  <c r="G200" i="70"/>
  <c r="J200" i="68"/>
  <c r="K37" i="37" s="1"/>
  <c r="E200" i="69"/>
  <c r="H200" i="66"/>
  <c r="I35" i="37" s="1"/>
  <c r="S34" i="14" s="1"/>
  <c r="K200" i="67"/>
  <c r="G200" i="67"/>
  <c r="H34" i="37" s="1"/>
  <c r="J200" i="64"/>
  <c r="K33" i="37" s="1"/>
  <c r="E200" i="65"/>
  <c r="H200" i="63"/>
  <c r="K200" i="62"/>
  <c r="G200" i="62"/>
  <c r="J200" i="61"/>
  <c r="E200" i="60"/>
  <c r="H200" i="59"/>
  <c r="K200" i="58"/>
  <c r="G200" i="58"/>
  <c r="J200" i="57"/>
  <c r="E200" i="56"/>
  <c r="H200" i="54"/>
  <c r="K200" i="52"/>
  <c r="L22" i="37" s="1"/>
  <c r="G200" i="52"/>
  <c r="H22" i="37" s="1"/>
  <c r="J200" i="53"/>
  <c r="E200" i="51"/>
  <c r="H200" i="74"/>
  <c r="K200" i="50"/>
  <c r="G200" i="50"/>
  <c r="J200" i="48"/>
  <c r="E200" i="46"/>
  <c r="H200" i="47"/>
  <c r="K200" i="45"/>
  <c r="G200" i="45"/>
  <c r="J200" i="44"/>
  <c r="E200" i="43"/>
  <c r="H200" i="42"/>
  <c r="K200" i="41"/>
  <c r="G200" i="41"/>
  <c r="J200" i="40"/>
  <c r="E200" i="75"/>
  <c r="F8" i="37" s="1"/>
  <c r="H200" i="39"/>
  <c r="I7" i="37" s="1"/>
  <c r="S11" i="14" s="1"/>
  <c r="T11" i="14" s="1"/>
  <c r="R11" i="14" s="1"/>
  <c r="Y11" i="14" s="1"/>
  <c r="M92" i="3"/>
  <c r="O92" i="3" s="1"/>
  <c r="M80" i="3"/>
  <c r="N84" i="3"/>
  <c r="M78" i="3"/>
  <c r="M88" i="3"/>
  <c r="M84" i="3"/>
  <c r="N80" i="3"/>
  <c r="L90" i="3"/>
  <c r="I90" i="3"/>
  <c r="G59" i="3"/>
  <c r="F109" i="3"/>
  <c r="F93" i="3"/>
  <c r="M95" i="3"/>
  <c r="O95" i="3" s="1"/>
  <c r="M91" i="3"/>
  <c r="O91" i="3" s="1"/>
  <c r="M87" i="3"/>
  <c r="M79" i="3"/>
  <c r="N83" i="3"/>
  <c r="N79" i="3"/>
  <c r="M85" i="3"/>
  <c r="M77" i="3"/>
  <c r="O77" i="3" s="1"/>
  <c r="N85" i="3"/>
  <c r="N81" i="3"/>
  <c r="L99" i="3"/>
  <c r="L87" i="3"/>
  <c r="I87" i="3"/>
  <c r="I62" i="3"/>
  <c r="M26" i="3"/>
  <c r="O26" i="3" s="1"/>
  <c r="M96" i="3"/>
  <c r="O96" i="3" s="1"/>
  <c r="I186" i="3"/>
  <c r="N104" i="3"/>
  <c r="I26" i="3"/>
  <c r="L98" i="3"/>
  <c r="O98" i="64"/>
  <c r="O98" i="75"/>
  <c r="O100" i="38"/>
  <c r="O100" i="72"/>
  <c r="O100" i="71"/>
  <c r="O100" i="70"/>
  <c r="O100" i="68"/>
  <c r="O100" i="69"/>
  <c r="O100" i="66"/>
  <c r="O100" i="67"/>
  <c r="O100" i="64"/>
  <c r="O100" i="65"/>
  <c r="O100" i="63"/>
  <c r="O100" i="62"/>
  <c r="O100" i="61"/>
  <c r="O100" i="60"/>
  <c r="O100" i="59"/>
  <c r="O100" i="58"/>
  <c r="O100" i="57"/>
  <c r="O100" i="56"/>
  <c r="O100" i="54"/>
  <c r="O100" i="52"/>
  <c r="O100" i="53"/>
  <c r="O100" i="51"/>
  <c r="O100" i="74"/>
  <c r="O100" i="50"/>
  <c r="O100" i="48"/>
  <c r="O100" i="46"/>
  <c r="O100" i="47"/>
  <c r="O100" i="45"/>
  <c r="O100" i="44"/>
  <c r="O100" i="43"/>
  <c r="O100" i="42"/>
  <c r="O100" i="41"/>
  <c r="O100" i="40"/>
  <c r="O100" i="75"/>
  <c r="O100" i="39"/>
  <c r="O97" i="66"/>
  <c r="O97" i="68"/>
  <c r="N99" i="3"/>
  <c r="F99" i="3"/>
  <c r="O97" i="52"/>
  <c r="O89" i="66"/>
  <c r="N90" i="3"/>
  <c r="O87" i="64"/>
  <c r="O90" i="64"/>
  <c r="O87" i="68"/>
  <c r="O90" i="68"/>
  <c r="O88" i="75"/>
  <c r="O89" i="52"/>
  <c r="O87" i="66"/>
  <c r="O89" i="68"/>
  <c r="L62" i="3"/>
  <c r="N62" i="3"/>
  <c r="D59" i="3"/>
  <c r="F62" i="3"/>
  <c r="M62" i="3"/>
  <c r="N87" i="3"/>
  <c r="F88" i="3"/>
  <c r="N88" i="3"/>
  <c r="L96" i="3"/>
  <c r="L104" i="3"/>
  <c r="N100" i="3"/>
  <c r="L100" i="3"/>
  <c r="O93" i="3"/>
  <c r="M100" i="3"/>
  <c r="M89" i="3"/>
  <c r="O89" i="3" s="1"/>
  <c r="I104" i="3"/>
  <c r="I99" i="3"/>
  <c r="I100" i="3"/>
  <c r="I92" i="3"/>
  <c r="I88" i="3"/>
  <c r="I84" i="3"/>
  <c r="I80" i="3"/>
  <c r="M97" i="3"/>
  <c r="O97" i="3" s="1"/>
  <c r="M104" i="3"/>
  <c r="I85" i="3"/>
  <c r="I77" i="3"/>
  <c r="F100" i="3"/>
  <c r="F84" i="3"/>
  <c r="F95" i="3"/>
  <c r="F91" i="3"/>
  <c r="F87" i="3"/>
  <c r="F79" i="3"/>
  <c r="M99" i="3"/>
  <c r="M83" i="3"/>
  <c r="F104" i="3"/>
  <c r="L186" i="3"/>
  <c r="M186" i="3"/>
  <c r="F186" i="3"/>
  <c r="N186" i="3"/>
  <c r="O77" i="42"/>
  <c r="O77" i="75"/>
  <c r="O77" i="45"/>
  <c r="O80" i="38"/>
  <c r="O83" i="72"/>
  <c r="O79" i="72"/>
  <c r="O82" i="71"/>
  <c r="O78" i="71"/>
  <c r="O81" i="70"/>
  <c r="O77" i="70"/>
  <c r="O80" i="68"/>
  <c r="O83" i="69"/>
  <c r="O79" i="69"/>
  <c r="O82" i="66"/>
  <c r="O78" i="66"/>
  <c r="O81" i="67"/>
  <c r="O77" i="67"/>
  <c r="O80" i="64"/>
  <c r="O83" i="65"/>
  <c r="O79" i="65"/>
  <c r="O82" i="63"/>
  <c r="O78" i="63"/>
  <c r="O81" i="62"/>
  <c r="O77" i="62"/>
  <c r="O80" i="61"/>
  <c r="O83" i="60"/>
  <c r="O79" i="60"/>
  <c r="O82" i="59"/>
  <c r="O78" i="59"/>
  <c r="O81" i="58"/>
  <c r="O77" i="58"/>
  <c r="O80" i="57"/>
  <c r="O83" i="56"/>
  <c r="O79" i="56"/>
  <c r="O82" i="54"/>
  <c r="O78" i="54"/>
  <c r="O81" i="52"/>
  <c r="O77" i="52"/>
  <c r="O80" i="53"/>
  <c r="O83" i="51"/>
  <c r="O79" i="51"/>
  <c r="O82" i="74"/>
  <c r="O78" i="74"/>
  <c r="O81" i="50"/>
  <c r="O77" i="50"/>
  <c r="O80" i="48"/>
  <c r="O83" i="46"/>
  <c r="O79" i="46"/>
  <c r="O82" i="47"/>
  <c r="O78" i="47"/>
  <c r="O81" i="45"/>
  <c r="O80" i="44"/>
  <c r="O83" i="43"/>
  <c r="O79" i="43"/>
  <c r="O82" i="42"/>
  <c r="O78" i="42"/>
  <c r="O81" i="41"/>
  <c r="O77" i="41"/>
  <c r="O80" i="40"/>
  <c r="O83" i="75"/>
  <c r="O79" i="75"/>
  <c r="O82" i="39"/>
  <c r="O78" i="39"/>
  <c r="O77" i="74"/>
  <c r="O77" i="47"/>
  <c r="O77" i="39"/>
  <c r="O77" i="48"/>
  <c r="O77" i="40"/>
  <c r="O60" i="38"/>
  <c r="O60" i="57"/>
  <c r="O60" i="48"/>
  <c r="O60" i="44"/>
  <c r="O61" i="75"/>
  <c r="O37" i="52"/>
  <c r="O41" i="52"/>
  <c r="O49" i="52"/>
  <c r="O86" i="52"/>
  <c r="O134" i="52"/>
  <c r="O197" i="52"/>
  <c r="O47" i="64"/>
  <c r="O12" i="52"/>
  <c r="O44" i="52"/>
  <c r="O61" i="52"/>
  <c r="O72" i="52"/>
  <c r="O94" i="52"/>
  <c r="O119" i="52"/>
  <c r="O138" i="52"/>
  <c r="O137" i="52" s="1"/>
  <c r="O147" i="52"/>
  <c r="O161" i="52"/>
  <c r="O173" i="52"/>
  <c r="O189" i="52"/>
  <c r="O13" i="64"/>
  <c r="O54" i="64"/>
  <c r="O84" i="64"/>
  <c r="O55" i="66"/>
  <c r="O57" i="52"/>
  <c r="O56" i="52" s="1"/>
  <c r="O112" i="52"/>
  <c r="O154" i="52"/>
  <c r="O170" i="52"/>
  <c r="O169" i="52" s="1"/>
  <c r="O92" i="64"/>
  <c r="O69" i="52"/>
  <c r="O91" i="52"/>
  <c r="O143" i="52"/>
  <c r="O157" i="52"/>
  <c r="O182" i="52"/>
  <c r="O22" i="64"/>
  <c r="O21" i="64" s="1"/>
  <c r="O28" i="64"/>
  <c r="O27" i="64" s="1"/>
  <c r="O50" i="64"/>
  <c r="O62" i="64"/>
  <c r="O61" i="68"/>
  <c r="O62" i="68"/>
  <c r="O65" i="64"/>
  <c r="O74" i="64"/>
  <c r="O89" i="64"/>
  <c r="O115" i="64"/>
  <c r="O157" i="64"/>
  <c r="O41" i="66"/>
  <c r="O49" i="66"/>
  <c r="O154" i="66"/>
  <c r="O92" i="68"/>
  <c r="O157" i="68"/>
  <c r="O182" i="68"/>
  <c r="O128" i="75"/>
  <c r="O127" i="75" s="1"/>
  <c r="O39" i="52"/>
  <c r="O38" i="52" s="1"/>
  <c r="O42" i="52"/>
  <c r="O46" i="52"/>
  <c r="O87" i="52"/>
  <c r="O95" i="52"/>
  <c r="O113" i="52"/>
  <c r="O120" i="52"/>
  <c r="O128" i="52"/>
  <c r="O127" i="52" s="1"/>
  <c r="O144" i="52"/>
  <c r="O151" i="52"/>
  <c r="O158" i="52"/>
  <c r="O165" i="52"/>
  <c r="O176" i="52"/>
  <c r="O175" i="52" s="1"/>
  <c r="O183" i="52"/>
  <c r="O193" i="52"/>
  <c r="O14" i="64"/>
  <c r="O36" i="64"/>
  <c r="O51" i="64"/>
  <c r="O71" i="64"/>
  <c r="O85" i="64"/>
  <c r="O93" i="64"/>
  <c r="O111" i="64"/>
  <c r="O118" i="64"/>
  <c r="O125" i="64"/>
  <c r="O124" i="64" s="1"/>
  <c r="O142" i="64"/>
  <c r="O150" i="64"/>
  <c r="O164" i="64"/>
  <c r="O192" i="64"/>
  <c r="O15" i="66"/>
  <c r="O37" i="66"/>
  <c r="O44" i="66"/>
  <c r="O69" i="66"/>
  <c r="O91" i="66"/>
  <c r="O130" i="66"/>
  <c r="O129" i="66" s="1"/>
  <c r="O138" i="66"/>
  <c r="O137" i="66" s="1"/>
  <c r="O147" i="66"/>
  <c r="O161" i="66"/>
  <c r="O181" i="66"/>
  <c r="O193" i="66"/>
  <c r="O34" i="68"/>
  <c r="O31" i="68" s="1"/>
  <c r="N57" i="68"/>
  <c r="N56" i="68" s="1"/>
  <c r="O75" i="68"/>
  <c r="O86" i="68"/>
  <c r="O112" i="68"/>
  <c r="O126" i="68"/>
  <c r="O130" i="68"/>
  <c r="O129" i="68" s="1"/>
  <c r="O150" i="68"/>
  <c r="O164" i="68"/>
  <c r="O191" i="68"/>
  <c r="O48" i="75"/>
  <c r="O58" i="75"/>
  <c r="O95" i="75"/>
  <c r="O120" i="75"/>
  <c r="O138" i="75"/>
  <c r="O137" i="75" s="1"/>
  <c r="O62" i="66"/>
  <c r="O97" i="64"/>
  <c r="O122" i="64"/>
  <c r="O132" i="64"/>
  <c r="O182" i="64"/>
  <c r="O76" i="66"/>
  <c r="O119" i="68"/>
  <c r="O143" i="68"/>
  <c r="O199" i="68"/>
  <c r="O34" i="75"/>
  <c r="O31" i="75" s="1"/>
  <c r="O55" i="75"/>
  <c r="O87" i="75"/>
  <c r="O113" i="75"/>
  <c r="O178" i="75"/>
  <c r="O190" i="75"/>
  <c r="O14" i="52"/>
  <c r="O36" i="52"/>
  <c r="O51" i="52"/>
  <c r="O71" i="52"/>
  <c r="O85" i="52"/>
  <c r="O93" i="52"/>
  <c r="O111" i="52"/>
  <c r="O118" i="52"/>
  <c r="O125" i="52"/>
  <c r="O124" i="52" s="1"/>
  <c r="O142" i="52"/>
  <c r="O149" i="52"/>
  <c r="O156" i="52"/>
  <c r="O163" i="52"/>
  <c r="O181" i="52"/>
  <c r="O191" i="52"/>
  <c r="O199" i="52"/>
  <c r="O12" i="64"/>
  <c r="O49" i="64"/>
  <c r="M57" i="64"/>
  <c r="O69" i="64"/>
  <c r="O76" i="64"/>
  <c r="O91" i="64"/>
  <c r="O134" i="64"/>
  <c r="O138" i="64"/>
  <c r="O137" i="64" s="1"/>
  <c r="O147" i="64"/>
  <c r="O161" i="64"/>
  <c r="O173" i="64"/>
  <c r="O189" i="64"/>
  <c r="O12" i="66"/>
  <c r="O86" i="66"/>
  <c r="O112" i="66"/>
  <c r="O126" i="66"/>
  <c r="O143" i="66"/>
  <c r="O157" i="66"/>
  <c r="O170" i="66"/>
  <c r="O169" i="66" s="1"/>
  <c r="O188" i="66"/>
  <c r="O28" i="68"/>
  <c r="O27" i="68" s="1"/>
  <c r="O95" i="68"/>
  <c r="O138" i="68"/>
  <c r="O137" i="68" s="1"/>
  <c r="O147" i="68"/>
  <c r="O161" i="68"/>
  <c r="O173" i="68"/>
  <c r="O171" i="68" s="1"/>
  <c r="O16" i="75"/>
  <c r="O39" i="75"/>
  <c r="O38" i="75" s="1"/>
  <c r="O46" i="75"/>
  <c r="O90" i="75"/>
  <c r="O116" i="75"/>
  <c r="O148" i="75"/>
  <c r="O162" i="75"/>
  <c r="O195" i="75"/>
  <c r="O149" i="64"/>
  <c r="O156" i="64"/>
  <c r="O163" i="64"/>
  <c r="O181" i="64"/>
  <c r="O191" i="64"/>
  <c r="O199" i="64"/>
  <c r="O14" i="66"/>
  <c r="O36" i="66"/>
  <c r="O51" i="66"/>
  <c r="O71" i="66"/>
  <c r="O85" i="66"/>
  <c r="O93" i="66"/>
  <c r="O111" i="66"/>
  <c r="O118" i="66"/>
  <c r="O125" i="66"/>
  <c r="O142" i="66"/>
  <c r="O149" i="66"/>
  <c r="O156" i="66"/>
  <c r="O163" i="66"/>
  <c r="O183" i="66"/>
  <c r="O195" i="66"/>
  <c r="O14" i="68"/>
  <c r="O17" i="68"/>
  <c r="O18" i="68"/>
  <c r="O42" i="68"/>
  <c r="O47" i="68"/>
  <c r="O51" i="68"/>
  <c r="O65" i="68"/>
  <c r="O74" i="68"/>
  <c r="O85" i="68"/>
  <c r="O91" i="68"/>
  <c r="O111" i="68"/>
  <c r="O118" i="68"/>
  <c r="O125" i="68"/>
  <c r="O124" i="68" s="1"/>
  <c r="O142" i="68"/>
  <c r="O149" i="68"/>
  <c r="O156" i="68"/>
  <c r="O163" i="68"/>
  <c r="O181" i="68"/>
  <c r="O193" i="68"/>
  <c r="O18" i="75"/>
  <c r="O22" i="75"/>
  <c r="O21" i="75" s="1"/>
  <c r="O25" i="75"/>
  <c r="O28" i="75"/>
  <c r="O27" i="75" s="1"/>
  <c r="O47" i="75"/>
  <c r="O54" i="75"/>
  <c r="O62" i="75"/>
  <c r="O65" i="75"/>
  <c r="O74" i="75"/>
  <c r="O89" i="75"/>
  <c r="O97" i="75"/>
  <c r="O115" i="75"/>
  <c r="O122" i="75"/>
  <c r="O147" i="75"/>
  <c r="O154" i="75"/>
  <c r="O161" i="75"/>
  <c r="O170" i="75"/>
  <c r="O169" i="75" s="1"/>
  <c r="O173" i="75"/>
  <c r="O189" i="75"/>
  <c r="O197" i="75"/>
  <c r="O46" i="66"/>
  <c r="O113" i="66"/>
  <c r="O120" i="66"/>
  <c r="O128" i="66"/>
  <c r="O127" i="66" s="1"/>
  <c r="O158" i="66"/>
  <c r="O165" i="66"/>
  <c r="O20" i="68"/>
  <c r="O19" i="68" s="1"/>
  <c r="O37" i="68"/>
  <c r="O39" i="68"/>
  <c r="O38" i="68" s="1"/>
  <c r="O44" i="68"/>
  <c r="M57" i="68"/>
  <c r="M56" i="68" s="1"/>
  <c r="O96" i="68"/>
  <c r="O144" i="68"/>
  <c r="O12" i="75"/>
  <c r="O49" i="75"/>
  <c r="M57" i="75"/>
  <c r="O132" i="75"/>
  <c r="O57" i="66"/>
  <c r="N199" i="40"/>
  <c r="M199" i="40"/>
  <c r="L199" i="40"/>
  <c r="I199" i="40"/>
  <c r="F199" i="40"/>
  <c r="N198" i="40"/>
  <c r="M198" i="40"/>
  <c r="L198" i="40"/>
  <c r="I198" i="40"/>
  <c r="F198" i="40"/>
  <c r="N197" i="40"/>
  <c r="M197" i="40"/>
  <c r="L197" i="40"/>
  <c r="I197" i="40"/>
  <c r="F197" i="40"/>
  <c r="N196" i="40"/>
  <c r="M196" i="40"/>
  <c r="L196" i="40"/>
  <c r="I196" i="40"/>
  <c r="F196" i="40"/>
  <c r="N195" i="40"/>
  <c r="M195" i="40"/>
  <c r="L195" i="40"/>
  <c r="I195" i="40"/>
  <c r="F195" i="40"/>
  <c r="N194" i="40"/>
  <c r="M194" i="40"/>
  <c r="L194" i="40"/>
  <c r="I194" i="40"/>
  <c r="F194" i="40"/>
  <c r="N193" i="40"/>
  <c r="M193" i="40"/>
  <c r="L193" i="40"/>
  <c r="I193" i="40"/>
  <c r="F193" i="40"/>
  <c r="N192" i="40"/>
  <c r="M192" i="40"/>
  <c r="L192" i="40"/>
  <c r="I192" i="40"/>
  <c r="F192" i="40"/>
  <c r="N191" i="40"/>
  <c r="M191" i="40"/>
  <c r="L191" i="40"/>
  <c r="I191" i="40"/>
  <c r="F191" i="40"/>
  <c r="N190" i="40"/>
  <c r="M190" i="40"/>
  <c r="L190" i="40"/>
  <c r="I190" i="40"/>
  <c r="F190" i="40"/>
  <c r="N189" i="40"/>
  <c r="M189" i="40"/>
  <c r="L189" i="40"/>
  <c r="I189" i="40"/>
  <c r="F189" i="40"/>
  <c r="N188" i="40"/>
  <c r="M188" i="40"/>
  <c r="L188" i="40"/>
  <c r="I188" i="40"/>
  <c r="F188" i="40"/>
  <c r="D187" i="40"/>
  <c r="N185" i="40"/>
  <c r="M185" i="40"/>
  <c r="L185" i="40"/>
  <c r="I185" i="40"/>
  <c r="F185" i="40"/>
  <c r="N184" i="40"/>
  <c r="M184" i="40"/>
  <c r="L184" i="40"/>
  <c r="I184" i="40"/>
  <c r="F184" i="40"/>
  <c r="N183" i="40"/>
  <c r="M183" i="40"/>
  <c r="L183" i="40"/>
  <c r="I183" i="40"/>
  <c r="F183" i="40"/>
  <c r="N182" i="40"/>
  <c r="M182" i="40"/>
  <c r="L182" i="40"/>
  <c r="I182" i="40"/>
  <c r="F182" i="40"/>
  <c r="N181" i="40"/>
  <c r="M181" i="40"/>
  <c r="L181" i="40"/>
  <c r="I181" i="40"/>
  <c r="F181" i="40"/>
  <c r="N179" i="40"/>
  <c r="M179" i="40"/>
  <c r="L179" i="40"/>
  <c r="I179" i="40"/>
  <c r="F179" i="40"/>
  <c r="N178" i="40"/>
  <c r="M178" i="40"/>
  <c r="L178" i="40"/>
  <c r="I178" i="40"/>
  <c r="F178" i="40"/>
  <c r="N177" i="40"/>
  <c r="M177" i="40"/>
  <c r="L177" i="40"/>
  <c r="I177" i="40"/>
  <c r="F177" i="40"/>
  <c r="N176" i="40"/>
  <c r="M176" i="40"/>
  <c r="L176" i="40"/>
  <c r="I176" i="40"/>
  <c r="F176" i="40"/>
  <c r="D175" i="40"/>
  <c r="N174" i="40"/>
  <c r="M174" i="40"/>
  <c r="L174" i="40"/>
  <c r="I174" i="40"/>
  <c r="F174" i="40"/>
  <c r="N173" i="40"/>
  <c r="M173" i="40"/>
  <c r="L173" i="40"/>
  <c r="I173" i="40"/>
  <c r="F173" i="40"/>
  <c r="N172" i="40"/>
  <c r="M172" i="40"/>
  <c r="L172" i="40"/>
  <c r="I172" i="40"/>
  <c r="F172" i="40"/>
  <c r="D171" i="40"/>
  <c r="N170" i="40"/>
  <c r="N169" i="40" s="1"/>
  <c r="M170" i="40"/>
  <c r="M169" i="40" s="1"/>
  <c r="L170" i="40"/>
  <c r="L169" i="40" s="1"/>
  <c r="I170" i="40"/>
  <c r="I169" i="40" s="1"/>
  <c r="F170" i="40"/>
  <c r="F169" i="40" s="1"/>
  <c r="D169" i="40"/>
  <c r="N168" i="40"/>
  <c r="M168" i="40"/>
  <c r="L168" i="40"/>
  <c r="I168" i="40"/>
  <c r="F168" i="40"/>
  <c r="N167" i="40"/>
  <c r="M167" i="40"/>
  <c r="L167" i="40"/>
  <c r="I167" i="40"/>
  <c r="F167" i="40"/>
  <c r="N166" i="40"/>
  <c r="M166" i="40"/>
  <c r="L166" i="40"/>
  <c r="I166" i="40"/>
  <c r="F166" i="40"/>
  <c r="N165" i="40"/>
  <c r="M165" i="40"/>
  <c r="L165" i="40"/>
  <c r="I165" i="40"/>
  <c r="F165" i="40"/>
  <c r="N164" i="40"/>
  <c r="M164" i="40"/>
  <c r="L164" i="40"/>
  <c r="I164" i="40"/>
  <c r="F164" i="40"/>
  <c r="N163" i="40"/>
  <c r="M163" i="40"/>
  <c r="L163" i="40"/>
  <c r="I163" i="40"/>
  <c r="F163" i="40"/>
  <c r="N162" i="40"/>
  <c r="M162" i="40"/>
  <c r="L162" i="40"/>
  <c r="I162" i="40"/>
  <c r="F162" i="40"/>
  <c r="N161" i="40"/>
  <c r="M161" i="40"/>
  <c r="L161" i="40"/>
  <c r="I161" i="40"/>
  <c r="F161" i="40"/>
  <c r="D160" i="40"/>
  <c r="N159" i="40"/>
  <c r="M159" i="40"/>
  <c r="L159" i="40"/>
  <c r="I159" i="40"/>
  <c r="F159" i="40"/>
  <c r="N158" i="40"/>
  <c r="O158" i="40" s="1"/>
  <c r="M158" i="40"/>
  <c r="L158" i="40"/>
  <c r="I158" i="40"/>
  <c r="F158" i="40"/>
  <c r="N157" i="40"/>
  <c r="M157" i="40"/>
  <c r="L157" i="40"/>
  <c r="I157" i="40"/>
  <c r="F157" i="40"/>
  <c r="N156" i="40"/>
  <c r="M156" i="40"/>
  <c r="L156" i="40"/>
  <c r="I156" i="40"/>
  <c r="F156" i="40"/>
  <c r="N155" i="40"/>
  <c r="M155" i="40"/>
  <c r="L155" i="40"/>
  <c r="I155" i="40"/>
  <c r="F155" i="40"/>
  <c r="N154" i="40"/>
  <c r="M154" i="40"/>
  <c r="L154" i="40"/>
  <c r="I154" i="40"/>
  <c r="F154" i="40"/>
  <c r="D153" i="40"/>
  <c r="N152" i="40"/>
  <c r="M152" i="40"/>
  <c r="L152" i="40"/>
  <c r="I152" i="40"/>
  <c r="F152" i="40"/>
  <c r="N151" i="40"/>
  <c r="M151" i="40"/>
  <c r="L151" i="40"/>
  <c r="I151" i="40"/>
  <c r="F151" i="40"/>
  <c r="N150" i="40"/>
  <c r="M150" i="40"/>
  <c r="L150" i="40"/>
  <c r="I150" i="40"/>
  <c r="F150" i="40"/>
  <c r="N149" i="40"/>
  <c r="M149" i="40"/>
  <c r="L149" i="40"/>
  <c r="I149" i="40"/>
  <c r="F149" i="40"/>
  <c r="N148" i="40"/>
  <c r="M148" i="40"/>
  <c r="L148" i="40"/>
  <c r="I148" i="40"/>
  <c r="F148" i="40"/>
  <c r="N147" i="40"/>
  <c r="M147" i="40"/>
  <c r="L147" i="40"/>
  <c r="I147" i="40"/>
  <c r="F147" i="40"/>
  <c r="D146" i="40"/>
  <c r="N145" i="40"/>
  <c r="M145" i="40"/>
  <c r="L145" i="40"/>
  <c r="I145" i="40"/>
  <c r="F145" i="40"/>
  <c r="N144" i="40"/>
  <c r="M144" i="40"/>
  <c r="L144" i="40"/>
  <c r="I144" i="40"/>
  <c r="F144" i="40"/>
  <c r="N143" i="40"/>
  <c r="M143" i="40"/>
  <c r="L143" i="40"/>
  <c r="I143" i="40"/>
  <c r="F143" i="40"/>
  <c r="N142" i="40"/>
  <c r="M142" i="40"/>
  <c r="L142" i="40"/>
  <c r="I142" i="40"/>
  <c r="F142" i="40"/>
  <c r="D141" i="40"/>
  <c r="N140" i="40"/>
  <c r="N139" i="40" s="1"/>
  <c r="M140" i="40"/>
  <c r="L140" i="40"/>
  <c r="L139" i="40" s="1"/>
  <c r="I140" i="40"/>
  <c r="I139" i="40" s="1"/>
  <c r="F140" i="40"/>
  <c r="F139" i="40" s="1"/>
  <c r="D139" i="40"/>
  <c r="N138" i="40"/>
  <c r="N137" i="40" s="1"/>
  <c r="M138" i="40"/>
  <c r="M137" i="40" s="1"/>
  <c r="L138" i="40"/>
  <c r="L137" i="40" s="1"/>
  <c r="I138" i="40"/>
  <c r="I137" i="40" s="1"/>
  <c r="F138" i="40"/>
  <c r="F137" i="40" s="1"/>
  <c r="D137" i="40"/>
  <c r="N136" i="40"/>
  <c r="N135" i="40" s="1"/>
  <c r="M136" i="40"/>
  <c r="M135" i="40" s="1"/>
  <c r="L136" i="40"/>
  <c r="L135" i="40" s="1"/>
  <c r="I136" i="40"/>
  <c r="I135" i="40" s="1"/>
  <c r="F136" i="40"/>
  <c r="F135" i="40" s="1"/>
  <c r="D135" i="40"/>
  <c r="N134" i="40"/>
  <c r="M134" i="40"/>
  <c r="L134" i="40"/>
  <c r="I134" i="40"/>
  <c r="F134" i="40"/>
  <c r="N133" i="40"/>
  <c r="M133" i="40"/>
  <c r="L133" i="40"/>
  <c r="I133" i="40"/>
  <c r="F133" i="40"/>
  <c r="N132" i="40"/>
  <c r="M132" i="40"/>
  <c r="L132" i="40"/>
  <c r="I132" i="40"/>
  <c r="F132" i="40"/>
  <c r="N130" i="40"/>
  <c r="N129" i="40" s="1"/>
  <c r="M130" i="40"/>
  <c r="L130" i="40"/>
  <c r="L129" i="40" s="1"/>
  <c r="I130" i="40"/>
  <c r="I129" i="40" s="1"/>
  <c r="F130" i="40"/>
  <c r="F129" i="40" s="1"/>
  <c r="N128" i="40"/>
  <c r="N127" i="40" s="1"/>
  <c r="M128" i="40"/>
  <c r="L128" i="40"/>
  <c r="L127" i="40" s="1"/>
  <c r="I128" i="40"/>
  <c r="I127" i="40" s="1"/>
  <c r="F128" i="40"/>
  <c r="F127" i="40" s="1"/>
  <c r="N126" i="40"/>
  <c r="M126" i="40"/>
  <c r="L126" i="40"/>
  <c r="I126" i="40"/>
  <c r="F126" i="40"/>
  <c r="N125" i="40"/>
  <c r="M125" i="40"/>
  <c r="L125" i="40"/>
  <c r="I125" i="40"/>
  <c r="F125" i="40"/>
  <c r="N123" i="40"/>
  <c r="M123" i="40"/>
  <c r="L123" i="40"/>
  <c r="I123" i="40"/>
  <c r="F123" i="40"/>
  <c r="N122" i="40"/>
  <c r="M122" i="40"/>
  <c r="L122" i="40"/>
  <c r="I122" i="40"/>
  <c r="F122" i="40"/>
  <c r="N121" i="40"/>
  <c r="M121" i="40"/>
  <c r="L121" i="40"/>
  <c r="I121" i="40"/>
  <c r="F121" i="40"/>
  <c r="N120" i="40"/>
  <c r="M120" i="40"/>
  <c r="L120" i="40"/>
  <c r="I120" i="40"/>
  <c r="F120" i="40"/>
  <c r="N119" i="40"/>
  <c r="M119" i="40"/>
  <c r="L119" i="40"/>
  <c r="I119" i="40"/>
  <c r="F119" i="40"/>
  <c r="N118" i="40"/>
  <c r="M118" i="40"/>
  <c r="L118" i="40"/>
  <c r="I118" i="40"/>
  <c r="F118" i="40"/>
  <c r="N116" i="40"/>
  <c r="M116" i="40"/>
  <c r="L116" i="40"/>
  <c r="I116" i="40"/>
  <c r="F116" i="40"/>
  <c r="N115" i="40"/>
  <c r="M115" i="40"/>
  <c r="L115" i="40"/>
  <c r="I115" i="40"/>
  <c r="F115" i="40"/>
  <c r="N114" i="40"/>
  <c r="M114" i="40"/>
  <c r="L114" i="40"/>
  <c r="I114" i="40"/>
  <c r="F114" i="40"/>
  <c r="N113" i="40"/>
  <c r="M113" i="40"/>
  <c r="L113" i="40"/>
  <c r="I113" i="40"/>
  <c r="F113" i="40"/>
  <c r="N112" i="40"/>
  <c r="M112" i="40"/>
  <c r="L112" i="40"/>
  <c r="I112" i="40"/>
  <c r="F112" i="40"/>
  <c r="N111" i="40"/>
  <c r="M111" i="40"/>
  <c r="L111" i="40"/>
  <c r="I111" i="40"/>
  <c r="F111" i="40"/>
  <c r="N98" i="40"/>
  <c r="M98" i="40"/>
  <c r="L98" i="40"/>
  <c r="I98" i="40"/>
  <c r="F98" i="40"/>
  <c r="N97" i="40"/>
  <c r="M97" i="40"/>
  <c r="L97" i="40"/>
  <c r="I97" i="40"/>
  <c r="F97" i="40"/>
  <c r="N96" i="40"/>
  <c r="M96" i="40"/>
  <c r="L96" i="40"/>
  <c r="I96" i="40"/>
  <c r="F96" i="40"/>
  <c r="N95" i="40"/>
  <c r="M95" i="40"/>
  <c r="L95" i="40"/>
  <c r="I95" i="40"/>
  <c r="F95" i="40"/>
  <c r="N94" i="40"/>
  <c r="M94" i="40"/>
  <c r="L94" i="40"/>
  <c r="I94" i="40"/>
  <c r="F94" i="40"/>
  <c r="N93" i="40"/>
  <c r="M93" i="40"/>
  <c r="L93" i="40"/>
  <c r="I93" i="40"/>
  <c r="F93" i="40"/>
  <c r="N92" i="40"/>
  <c r="M92" i="40"/>
  <c r="L92" i="40"/>
  <c r="I92" i="40"/>
  <c r="F92" i="40"/>
  <c r="N91" i="40"/>
  <c r="M91" i="40"/>
  <c r="L91" i="40"/>
  <c r="I91" i="40"/>
  <c r="F91" i="40"/>
  <c r="N90" i="40"/>
  <c r="M90" i="40"/>
  <c r="L90" i="40"/>
  <c r="I90" i="40"/>
  <c r="F90" i="40"/>
  <c r="N89" i="40"/>
  <c r="M89" i="40"/>
  <c r="L89" i="40"/>
  <c r="I89" i="40"/>
  <c r="F89" i="40"/>
  <c r="N88" i="40"/>
  <c r="M88" i="40"/>
  <c r="L88" i="40"/>
  <c r="I88" i="40"/>
  <c r="F88" i="40"/>
  <c r="N87" i="40"/>
  <c r="M87" i="40"/>
  <c r="L87" i="40"/>
  <c r="I87" i="40"/>
  <c r="F87" i="40"/>
  <c r="N86" i="40"/>
  <c r="M86" i="40"/>
  <c r="L86" i="40"/>
  <c r="I86" i="40"/>
  <c r="F86" i="40"/>
  <c r="N85" i="40"/>
  <c r="M85" i="40"/>
  <c r="L85" i="40"/>
  <c r="I85" i="40"/>
  <c r="F85" i="40"/>
  <c r="N84" i="40"/>
  <c r="M84" i="40"/>
  <c r="L84" i="40"/>
  <c r="I84" i="40"/>
  <c r="F84" i="40"/>
  <c r="N76" i="40"/>
  <c r="M76" i="40"/>
  <c r="L76" i="40"/>
  <c r="I76" i="40"/>
  <c r="F76" i="40"/>
  <c r="N75" i="40"/>
  <c r="M75" i="40"/>
  <c r="L75" i="40"/>
  <c r="I75" i="40"/>
  <c r="F75" i="40"/>
  <c r="N74" i="40"/>
  <c r="M74" i="40"/>
  <c r="L74" i="40"/>
  <c r="I74" i="40"/>
  <c r="F74" i="40"/>
  <c r="N72" i="40"/>
  <c r="M72" i="40"/>
  <c r="L72" i="40"/>
  <c r="I72" i="40"/>
  <c r="F72" i="40"/>
  <c r="N71" i="40"/>
  <c r="M71" i="40"/>
  <c r="L71" i="40"/>
  <c r="I71" i="40"/>
  <c r="F71" i="40"/>
  <c r="N70" i="40"/>
  <c r="M70" i="40"/>
  <c r="L70" i="40"/>
  <c r="I70" i="40"/>
  <c r="F70" i="40"/>
  <c r="N69" i="40"/>
  <c r="M69" i="40"/>
  <c r="L69" i="40"/>
  <c r="I69" i="40"/>
  <c r="F69" i="40"/>
  <c r="D68" i="40"/>
  <c r="N67" i="40"/>
  <c r="N66" i="40" s="1"/>
  <c r="M67" i="40"/>
  <c r="M66" i="40" s="1"/>
  <c r="L67" i="40"/>
  <c r="L66" i="40" s="1"/>
  <c r="I67" i="40"/>
  <c r="I66" i="40" s="1"/>
  <c r="F67" i="40"/>
  <c r="F66" i="40" s="1"/>
  <c r="D66" i="40"/>
  <c r="N65" i="40"/>
  <c r="M65" i="40"/>
  <c r="L65" i="40"/>
  <c r="I65" i="40"/>
  <c r="F65" i="40"/>
  <c r="N64" i="40"/>
  <c r="M64" i="40"/>
  <c r="L64" i="40"/>
  <c r="I64" i="40"/>
  <c r="F64" i="40"/>
  <c r="D63" i="40"/>
  <c r="N62" i="40"/>
  <c r="M62" i="40"/>
  <c r="L62" i="40"/>
  <c r="I62" i="40"/>
  <c r="F62" i="40"/>
  <c r="N61" i="40"/>
  <c r="M61" i="40"/>
  <c r="L61" i="40"/>
  <c r="I61" i="40"/>
  <c r="F61" i="40"/>
  <c r="N58" i="40"/>
  <c r="M58" i="40"/>
  <c r="L58" i="40"/>
  <c r="L56" i="40" s="1"/>
  <c r="I58" i="40"/>
  <c r="I56" i="40" s="1"/>
  <c r="F58" i="40"/>
  <c r="F56" i="40" s="1"/>
  <c r="N55" i="40"/>
  <c r="M55" i="40"/>
  <c r="L55" i="40"/>
  <c r="I55" i="40"/>
  <c r="F55" i="40"/>
  <c r="F52" i="40" s="1"/>
  <c r="N54" i="40"/>
  <c r="M54" i="40"/>
  <c r="L54" i="40"/>
  <c r="I54" i="40"/>
  <c r="N51" i="40"/>
  <c r="M51" i="40"/>
  <c r="L51" i="40"/>
  <c r="I51" i="40"/>
  <c r="F51" i="40"/>
  <c r="N50" i="40"/>
  <c r="M50" i="40"/>
  <c r="L50" i="40"/>
  <c r="I50" i="40"/>
  <c r="F50" i="40"/>
  <c r="N49" i="40"/>
  <c r="M49" i="40"/>
  <c r="L49" i="40"/>
  <c r="I49" i="40"/>
  <c r="F49" i="40"/>
  <c r="N48" i="40"/>
  <c r="M48" i="40"/>
  <c r="L48" i="40"/>
  <c r="I48" i="40"/>
  <c r="F48" i="40"/>
  <c r="N47" i="40"/>
  <c r="M47" i="40"/>
  <c r="L47" i="40"/>
  <c r="I47" i="40"/>
  <c r="F47" i="40"/>
  <c r="N46" i="40"/>
  <c r="M46" i="40"/>
  <c r="L46" i="40"/>
  <c r="I46" i="40"/>
  <c r="F46" i="40"/>
  <c r="N45" i="40"/>
  <c r="M45" i="40"/>
  <c r="L45" i="40"/>
  <c r="N44" i="40"/>
  <c r="M44" i="40"/>
  <c r="L44" i="40"/>
  <c r="I44" i="40"/>
  <c r="F44" i="40"/>
  <c r="N42" i="40"/>
  <c r="M42" i="40"/>
  <c r="L42" i="40"/>
  <c r="I42" i="40"/>
  <c r="F42" i="40"/>
  <c r="N41" i="40"/>
  <c r="M41" i="40"/>
  <c r="L41" i="40"/>
  <c r="I41" i="40"/>
  <c r="F41" i="40"/>
  <c r="D40" i="40"/>
  <c r="N39" i="40"/>
  <c r="N38" i="40" s="1"/>
  <c r="M39" i="40"/>
  <c r="M38" i="40" s="1"/>
  <c r="L39" i="40"/>
  <c r="L38" i="40" s="1"/>
  <c r="I39" i="40"/>
  <c r="I38" i="40" s="1"/>
  <c r="F39" i="40"/>
  <c r="F38" i="40" s="1"/>
  <c r="D38" i="40"/>
  <c r="N37" i="40"/>
  <c r="M37" i="40"/>
  <c r="L37" i="40"/>
  <c r="I37" i="40"/>
  <c r="F37" i="40"/>
  <c r="N36" i="40"/>
  <c r="M36" i="40"/>
  <c r="L36" i="40"/>
  <c r="I36" i="40"/>
  <c r="F36" i="40"/>
  <c r="D35" i="40"/>
  <c r="N34" i="40"/>
  <c r="N31" i="40" s="1"/>
  <c r="M34" i="40"/>
  <c r="L34" i="40"/>
  <c r="L31" i="40" s="1"/>
  <c r="I34" i="40"/>
  <c r="I31" i="40" s="1"/>
  <c r="F34" i="40"/>
  <c r="F31" i="40" s="1"/>
  <c r="N30" i="40"/>
  <c r="N29" i="40" s="1"/>
  <c r="M30" i="40"/>
  <c r="L30" i="40"/>
  <c r="L29" i="40" s="1"/>
  <c r="I30" i="40"/>
  <c r="I29" i="40" s="1"/>
  <c r="F30" i="40"/>
  <c r="F29" i="40" s="1"/>
  <c r="N28" i="40"/>
  <c r="N27" i="40" s="1"/>
  <c r="M28" i="40"/>
  <c r="M27" i="40" s="1"/>
  <c r="L28" i="40"/>
  <c r="L27" i="40" s="1"/>
  <c r="I28" i="40"/>
  <c r="I27" i="40" s="1"/>
  <c r="F28" i="40"/>
  <c r="F27" i="40" s="1"/>
  <c r="D27" i="40"/>
  <c r="N25" i="40"/>
  <c r="M25" i="40"/>
  <c r="L25" i="40"/>
  <c r="I25" i="40"/>
  <c r="N24" i="40"/>
  <c r="N23" i="40" s="1"/>
  <c r="M24" i="40"/>
  <c r="L24" i="40"/>
  <c r="L23" i="40" s="1"/>
  <c r="I24" i="40"/>
  <c r="F24" i="40"/>
  <c r="F23" i="40" s="1"/>
  <c r="N22" i="40"/>
  <c r="N21" i="40" s="1"/>
  <c r="M22" i="40"/>
  <c r="M21" i="40" s="1"/>
  <c r="L22" i="40"/>
  <c r="L21" i="40" s="1"/>
  <c r="I22" i="40"/>
  <c r="I21" i="40" s="1"/>
  <c r="F22" i="40"/>
  <c r="F21" i="40" s="1"/>
  <c r="D21" i="40"/>
  <c r="N20" i="40"/>
  <c r="N19" i="40" s="1"/>
  <c r="M20" i="40"/>
  <c r="L20" i="40"/>
  <c r="L19" i="40" s="1"/>
  <c r="I20" i="40"/>
  <c r="I19" i="40" s="1"/>
  <c r="F20" i="40"/>
  <c r="F19" i="40" s="1"/>
  <c r="D19" i="40"/>
  <c r="N18" i="40"/>
  <c r="M18" i="40"/>
  <c r="L18" i="40"/>
  <c r="I18" i="40"/>
  <c r="F18" i="40"/>
  <c r="N17" i="40"/>
  <c r="M17" i="40"/>
  <c r="L17" i="40"/>
  <c r="I17" i="40"/>
  <c r="F17" i="40"/>
  <c r="N16" i="40"/>
  <c r="M16" i="40"/>
  <c r="L16" i="40"/>
  <c r="I16" i="40"/>
  <c r="F16" i="40"/>
  <c r="N15" i="40"/>
  <c r="M15" i="40"/>
  <c r="L15" i="40"/>
  <c r="I15" i="40"/>
  <c r="F15" i="40"/>
  <c r="N14" i="40"/>
  <c r="M14" i="40"/>
  <c r="L14" i="40"/>
  <c r="I14" i="40"/>
  <c r="F14" i="40"/>
  <c r="N13" i="40"/>
  <c r="M13" i="40"/>
  <c r="L13" i="40"/>
  <c r="I13" i="40"/>
  <c r="F13" i="40"/>
  <c r="N12" i="40"/>
  <c r="M12" i="40"/>
  <c r="L12" i="40"/>
  <c r="I12" i="40"/>
  <c r="F12" i="40"/>
  <c r="D11" i="40"/>
  <c r="N199" i="41"/>
  <c r="M199" i="41"/>
  <c r="O199" i="41" s="1"/>
  <c r="L199" i="41"/>
  <c r="I199" i="41"/>
  <c r="F199" i="41"/>
  <c r="N198" i="41"/>
  <c r="M198" i="41"/>
  <c r="L198" i="41"/>
  <c r="I198" i="41"/>
  <c r="F198" i="41"/>
  <c r="N197" i="41"/>
  <c r="M197" i="41"/>
  <c r="L197" i="41"/>
  <c r="I197" i="41"/>
  <c r="F197" i="41"/>
  <c r="N196" i="41"/>
  <c r="M196" i="41"/>
  <c r="L196" i="41"/>
  <c r="I196" i="41"/>
  <c r="F196" i="41"/>
  <c r="N195" i="41"/>
  <c r="M195" i="41"/>
  <c r="L195" i="41"/>
  <c r="I195" i="41"/>
  <c r="F195" i="41"/>
  <c r="N194" i="41"/>
  <c r="M194" i="41"/>
  <c r="L194" i="41"/>
  <c r="I194" i="41"/>
  <c r="F194" i="41"/>
  <c r="N193" i="41"/>
  <c r="M193" i="41"/>
  <c r="L193" i="41"/>
  <c r="I193" i="41"/>
  <c r="F193" i="41"/>
  <c r="N192" i="41"/>
  <c r="M192" i="41"/>
  <c r="L192" i="41"/>
  <c r="I192" i="41"/>
  <c r="F192" i="41"/>
  <c r="N191" i="41"/>
  <c r="M191" i="41"/>
  <c r="L191" i="41"/>
  <c r="I191" i="41"/>
  <c r="F191" i="41"/>
  <c r="N190" i="41"/>
  <c r="M190" i="41"/>
  <c r="L190" i="41"/>
  <c r="I190" i="41"/>
  <c r="F190" i="41"/>
  <c r="N189" i="41"/>
  <c r="M189" i="41"/>
  <c r="L189" i="41"/>
  <c r="I189" i="41"/>
  <c r="F189" i="41"/>
  <c r="N188" i="41"/>
  <c r="M188" i="41"/>
  <c r="L188" i="41"/>
  <c r="I188" i="41"/>
  <c r="F188" i="41"/>
  <c r="D187" i="41"/>
  <c r="N185" i="41"/>
  <c r="M185" i="41"/>
  <c r="L185" i="41"/>
  <c r="I185" i="41"/>
  <c r="F185" i="41"/>
  <c r="N184" i="41"/>
  <c r="M184" i="41"/>
  <c r="L184" i="41"/>
  <c r="I184" i="41"/>
  <c r="F184" i="41"/>
  <c r="N183" i="41"/>
  <c r="M183" i="41"/>
  <c r="L183" i="41"/>
  <c r="I183" i="41"/>
  <c r="F183" i="41"/>
  <c r="N182" i="41"/>
  <c r="M182" i="41"/>
  <c r="O182" i="41" s="1"/>
  <c r="L182" i="41"/>
  <c r="I182" i="41"/>
  <c r="F182" i="41"/>
  <c r="N181" i="41"/>
  <c r="M181" i="41"/>
  <c r="L181" i="41"/>
  <c r="I181" i="41"/>
  <c r="F181" i="41"/>
  <c r="N179" i="41"/>
  <c r="M179" i="41"/>
  <c r="L179" i="41"/>
  <c r="I179" i="41"/>
  <c r="F179" i="41"/>
  <c r="N178" i="41"/>
  <c r="M178" i="41"/>
  <c r="L178" i="41"/>
  <c r="I178" i="41"/>
  <c r="F178" i="41"/>
  <c r="N177" i="41"/>
  <c r="M177" i="41"/>
  <c r="O177" i="41" s="1"/>
  <c r="L177" i="41"/>
  <c r="I177" i="41"/>
  <c r="F177" i="41"/>
  <c r="N176" i="41"/>
  <c r="M176" i="41"/>
  <c r="L176" i="41"/>
  <c r="I176" i="41"/>
  <c r="F176" i="41"/>
  <c r="D175" i="41"/>
  <c r="N174" i="41"/>
  <c r="M174" i="41"/>
  <c r="L174" i="41"/>
  <c r="I174" i="41"/>
  <c r="F174" i="41"/>
  <c r="N173" i="41"/>
  <c r="M173" i="41"/>
  <c r="O173" i="41" s="1"/>
  <c r="L173" i="41"/>
  <c r="I173" i="41"/>
  <c r="F173" i="41"/>
  <c r="N172" i="41"/>
  <c r="M172" i="41"/>
  <c r="L172" i="41"/>
  <c r="I172" i="41"/>
  <c r="F172" i="41"/>
  <c r="D171" i="41"/>
  <c r="N170" i="41"/>
  <c r="N169" i="41" s="1"/>
  <c r="M170" i="41"/>
  <c r="L170" i="41"/>
  <c r="L169" i="41" s="1"/>
  <c r="I170" i="41"/>
  <c r="I169" i="41" s="1"/>
  <c r="F170" i="41"/>
  <c r="F169" i="41" s="1"/>
  <c r="D169" i="41"/>
  <c r="N168" i="41"/>
  <c r="M168" i="41"/>
  <c r="L168" i="41"/>
  <c r="I168" i="41"/>
  <c r="F168" i="41"/>
  <c r="N167" i="41"/>
  <c r="M167" i="41"/>
  <c r="L167" i="41"/>
  <c r="I167" i="41"/>
  <c r="F167" i="41"/>
  <c r="N166" i="41"/>
  <c r="M166" i="41"/>
  <c r="L166" i="41"/>
  <c r="I166" i="41"/>
  <c r="F166" i="41"/>
  <c r="N165" i="41"/>
  <c r="M165" i="41"/>
  <c r="L165" i="41"/>
  <c r="I165" i="41"/>
  <c r="F165" i="41"/>
  <c r="N164" i="41"/>
  <c r="M164" i="41"/>
  <c r="L164" i="41"/>
  <c r="I164" i="41"/>
  <c r="F164" i="41"/>
  <c r="N163" i="41"/>
  <c r="M163" i="41"/>
  <c r="L163" i="41"/>
  <c r="I163" i="41"/>
  <c r="F163" i="41"/>
  <c r="N162" i="41"/>
  <c r="M162" i="41"/>
  <c r="L162" i="41"/>
  <c r="I162" i="41"/>
  <c r="F162" i="41"/>
  <c r="N161" i="41"/>
  <c r="M161" i="41"/>
  <c r="L161" i="41"/>
  <c r="I161" i="41"/>
  <c r="F161" i="41"/>
  <c r="D160" i="41"/>
  <c r="N159" i="41"/>
  <c r="M159" i="41"/>
  <c r="L159" i="41"/>
  <c r="I159" i="41"/>
  <c r="F159" i="41"/>
  <c r="N158" i="41"/>
  <c r="M158" i="41"/>
  <c r="L158" i="41"/>
  <c r="I158" i="41"/>
  <c r="F158" i="41"/>
  <c r="N157" i="41"/>
  <c r="M157" i="41"/>
  <c r="L157" i="41"/>
  <c r="I157" i="41"/>
  <c r="F157" i="41"/>
  <c r="N156" i="41"/>
  <c r="M156" i="41"/>
  <c r="L156" i="41"/>
  <c r="I156" i="41"/>
  <c r="F156" i="41"/>
  <c r="N155" i="41"/>
  <c r="M155" i="41"/>
  <c r="L155" i="41"/>
  <c r="I155" i="41"/>
  <c r="F155" i="41"/>
  <c r="N154" i="41"/>
  <c r="M154" i="41"/>
  <c r="L154" i="41"/>
  <c r="I154" i="41"/>
  <c r="F154" i="41"/>
  <c r="D153" i="41"/>
  <c r="N152" i="41"/>
  <c r="M152" i="41"/>
  <c r="L152" i="41"/>
  <c r="I152" i="41"/>
  <c r="F152" i="41"/>
  <c r="N151" i="41"/>
  <c r="M151" i="41"/>
  <c r="L151" i="41"/>
  <c r="I151" i="41"/>
  <c r="F151" i="41"/>
  <c r="N150" i="41"/>
  <c r="M150" i="41"/>
  <c r="L150" i="41"/>
  <c r="I150" i="41"/>
  <c r="F150" i="41"/>
  <c r="N149" i="41"/>
  <c r="M149" i="41"/>
  <c r="L149" i="41"/>
  <c r="I149" i="41"/>
  <c r="F149" i="41"/>
  <c r="N148" i="41"/>
  <c r="M148" i="41"/>
  <c r="L148" i="41"/>
  <c r="I148" i="41"/>
  <c r="F148" i="41"/>
  <c r="N147" i="41"/>
  <c r="M147" i="41"/>
  <c r="L147" i="41"/>
  <c r="I147" i="41"/>
  <c r="F147" i="41"/>
  <c r="D146" i="41"/>
  <c r="N145" i="41"/>
  <c r="M145" i="41"/>
  <c r="L145" i="41"/>
  <c r="I145" i="41"/>
  <c r="F145" i="41"/>
  <c r="N144" i="41"/>
  <c r="M144" i="41"/>
  <c r="L144" i="41"/>
  <c r="I144" i="41"/>
  <c r="F144" i="41"/>
  <c r="N143" i="41"/>
  <c r="M143" i="41"/>
  <c r="L143" i="41"/>
  <c r="I143" i="41"/>
  <c r="F143" i="41"/>
  <c r="N142" i="41"/>
  <c r="M142" i="41"/>
  <c r="L142" i="41"/>
  <c r="I142" i="41"/>
  <c r="F142" i="41"/>
  <c r="D141" i="41"/>
  <c r="N140" i="41"/>
  <c r="N139" i="41" s="1"/>
  <c r="M140" i="41"/>
  <c r="M139" i="41" s="1"/>
  <c r="L140" i="41"/>
  <c r="L139" i="41" s="1"/>
  <c r="I140" i="41"/>
  <c r="I139" i="41" s="1"/>
  <c r="F140" i="41"/>
  <c r="F139" i="41" s="1"/>
  <c r="D139" i="41"/>
  <c r="N138" i="41"/>
  <c r="N137" i="41" s="1"/>
  <c r="M138" i="41"/>
  <c r="L138" i="41"/>
  <c r="L137" i="41" s="1"/>
  <c r="I138" i="41"/>
  <c r="I137" i="41" s="1"/>
  <c r="F138" i="41"/>
  <c r="F137" i="41" s="1"/>
  <c r="D137" i="41"/>
  <c r="N136" i="41"/>
  <c r="N135" i="41" s="1"/>
  <c r="M136" i="41"/>
  <c r="M135" i="41" s="1"/>
  <c r="L136" i="41"/>
  <c r="L135" i="41" s="1"/>
  <c r="I136" i="41"/>
  <c r="I135" i="41" s="1"/>
  <c r="F136" i="41"/>
  <c r="F135" i="41" s="1"/>
  <c r="D135" i="41"/>
  <c r="N134" i="41"/>
  <c r="M134" i="41"/>
  <c r="L134" i="41"/>
  <c r="I134" i="41"/>
  <c r="F134" i="41"/>
  <c r="N133" i="41"/>
  <c r="M133" i="41"/>
  <c r="L133" i="41"/>
  <c r="I133" i="41"/>
  <c r="F133" i="41"/>
  <c r="N132" i="41"/>
  <c r="M132" i="41"/>
  <c r="L132" i="41"/>
  <c r="I132" i="41"/>
  <c r="F132" i="41"/>
  <c r="N130" i="41"/>
  <c r="N129" i="41" s="1"/>
  <c r="M130" i="41"/>
  <c r="M129" i="41" s="1"/>
  <c r="L130" i="41"/>
  <c r="L129" i="41" s="1"/>
  <c r="I130" i="41"/>
  <c r="I129" i="41" s="1"/>
  <c r="F130" i="41"/>
  <c r="F129" i="41" s="1"/>
  <c r="N128" i="41"/>
  <c r="N127" i="41" s="1"/>
  <c r="M128" i="41"/>
  <c r="L128" i="41"/>
  <c r="L127" i="41" s="1"/>
  <c r="I128" i="41"/>
  <c r="I127" i="41" s="1"/>
  <c r="F128" i="41"/>
  <c r="F127" i="41" s="1"/>
  <c r="N126" i="41"/>
  <c r="M126" i="41"/>
  <c r="L126" i="41"/>
  <c r="I126" i="41"/>
  <c r="F126" i="41"/>
  <c r="N125" i="41"/>
  <c r="M125" i="41"/>
  <c r="L125" i="41"/>
  <c r="I125" i="41"/>
  <c r="F125" i="41"/>
  <c r="N123" i="41"/>
  <c r="M123" i="41"/>
  <c r="L123" i="41"/>
  <c r="I123" i="41"/>
  <c r="F123" i="41"/>
  <c r="N122" i="41"/>
  <c r="M122" i="41"/>
  <c r="L122" i="41"/>
  <c r="I122" i="41"/>
  <c r="F122" i="41"/>
  <c r="N121" i="41"/>
  <c r="M121" i="41"/>
  <c r="L121" i="41"/>
  <c r="I121" i="41"/>
  <c r="F121" i="41"/>
  <c r="N120" i="41"/>
  <c r="M120" i="41"/>
  <c r="L120" i="41"/>
  <c r="I120" i="41"/>
  <c r="F120" i="41"/>
  <c r="N119" i="41"/>
  <c r="M119" i="41"/>
  <c r="L119" i="41"/>
  <c r="I119" i="41"/>
  <c r="F119" i="41"/>
  <c r="N118" i="41"/>
  <c r="M118" i="41"/>
  <c r="L118" i="41"/>
  <c r="I118" i="41"/>
  <c r="F118" i="41"/>
  <c r="N116" i="41"/>
  <c r="M116" i="41"/>
  <c r="L116" i="41"/>
  <c r="I116" i="41"/>
  <c r="F116" i="41"/>
  <c r="N115" i="41"/>
  <c r="M115" i="41"/>
  <c r="L115" i="41"/>
  <c r="I115" i="41"/>
  <c r="F115" i="41"/>
  <c r="N114" i="41"/>
  <c r="M114" i="41"/>
  <c r="L114" i="41"/>
  <c r="I114" i="41"/>
  <c r="F114" i="41"/>
  <c r="N113" i="41"/>
  <c r="M113" i="41"/>
  <c r="L113" i="41"/>
  <c r="I113" i="41"/>
  <c r="F113" i="41"/>
  <c r="N112" i="41"/>
  <c r="M112" i="41"/>
  <c r="L112" i="41"/>
  <c r="I112" i="41"/>
  <c r="F112" i="41"/>
  <c r="N111" i="41"/>
  <c r="M111" i="41"/>
  <c r="L111" i="41"/>
  <c r="I111" i="41"/>
  <c r="F111" i="41"/>
  <c r="N98" i="41"/>
  <c r="M98" i="41"/>
  <c r="L98" i="41"/>
  <c r="I98" i="41"/>
  <c r="F98" i="41"/>
  <c r="N97" i="41"/>
  <c r="M97" i="41"/>
  <c r="L97" i="41"/>
  <c r="I97" i="41"/>
  <c r="F97" i="41"/>
  <c r="N96" i="41"/>
  <c r="M96" i="41"/>
  <c r="L96" i="41"/>
  <c r="I96" i="41"/>
  <c r="F96" i="41"/>
  <c r="N95" i="41"/>
  <c r="M95" i="41"/>
  <c r="L95" i="41"/>
  <c r="I95" i="41"/>
  <c r="F95" i="41"/>
  <c r="N94" i="41"/>
  <c r="M94" i="41"/>
  <c r="L94" i="41"/>
  <c r="I94" i="41"/>
  <c r="F94" i="41"/>
  <c r="N93" i="41"/>
  <c r="M93" i="41"/>
  <c r="L93" i="41"/>
  <c r="I93" i="41"/>
  <c r="F93" i="41"/>
  <c r="N92" i="41"/>
  <c r="M92" i="41"/>
  <c r="L92" i="41"/>
  <c r="I92" i="41"/>
  <c r="F92" i="41"/>
  <c r="N91" i="41"/>
  <c r="M91" i="41"/>
  <c r="L91" i="41"/>
  <c r="I91" i="41"/>
  <c r="F91" i="41"/>
  <c r="N90" i="41"/>
  <c r="M90" i="41"/>
  <c r="L90" i="41"/>
  <c r="I90" i="41"/>
  <c r="F90" i="41"/>
  <c r="N89" i="41"/>
  <c r="M89" i="41"/>
  <c r="L89" i="41"/>
  <c r="I89" i="41"/>
  <c r="F89" i="41"/>
  <c r="N88" i="41"/>
  <c r="M88" i="41"/>
  <c r="L88" i="41"/>
  <c r="I88" i="41"/>
  <c r="F88" i="41"/>
  <c r="N87" i="41"/>
  <c r="M87" i="41"/>
  <c r="L87" i="41"/>
  <c r="I87" i="41"/>
  <c r="F87" i="41"/>
  <c r="N86" i="41"/>
  <c r="M86" i="41"/>
  <c r="L86" i="41"/>
  <c r="I86" i="41"/>
  <c r="F86" i="41"/>
  <c r="N85" i="41"/>
  <c r="M85" i="41"/>
  <c r="L85" i="41"/>
  <c r="I85" i="41"/>
  <c r="F85" i="41"/>
  <c r="N84" i="41"/>
  <c r="M84" i="41"/>
  <c r="L84" i="41"/>
  <c r="I84" i="41"/>
  <c r="F84" i="41"/>
  <c r="N76" i="41"/>
  <c r="M76" i="41"/>
  <c r="L76" i="41"/>
  <c r="I76" i="41"/>
  <c r="F76" i="41"/>
  <c r="N75" i="41"/>
  <c r="M75" i="41"/>
  <c r="L75" i="41"/>
  <c r="I75" i="41"/>
  <c r="F75" i="41"/>
  <c r="N74" i="41"/>
  <c r="M74" i="41"/>
  <c r="L74" i="41"/>
  <c r="I74" i="41"/>
  <c r="F74" i="41"/>
  <c r="N72" i="41"/>
  <c r="M72" i="41"/>
  <c r="L72" i="41"/>
  <c r="I72" i="41"/>
  <c r="F72" i="41"/>
  <c r="N71" i="41"/>
  <c r="M71" i="41"/>
  <c r="L71" i="41"/>
  <c r="I71" i="41"/>
  <c r="F71" i="41"/>
  <c r="N70" i="41"/>
  <c r="M70" i="41"/>
  <c r="L70" i="41"/>
  <c r="I70" i="41"/>
  <c r="F70" i="41"/>
  <c r="N69" i="41"/>
  <c r="M69" i="41"/>
  <c r="L69" i="41"/>
  <c r="I69" i="41"/>
  <c r="F69" i="41"/>
  <c r="D68" i="41"/>
  <c r="N67" i="41"/>
  <c r="N66" i="41" s="1"/>
  <c r="M67" i="41"/>
  <c r="L67" i="41"/>
  <c r="L66" i="41" s="1"/>
  <c r="I67" i="41"/>
  <c r="I66" i="41" s="1"/>
  <c r="F67" i="41"/>
  <c r="F66" i="41" s="1"/>
  <c r="D66" i="41"/>
  <c r="N65" i="41"/>
  <c r="M65" i="41"/>
  <c r="L65" i="41"/>
  <c r="I65" i="41"/>
  <c r="F65" i="41"/>
  <c r="N64" i="41"/>
  <c r="M64" i="41"/>
  <c r="L64" i="41"/>
  <c r="I64" i="41"/>
  <c r="F64" i="41"/>
  <c r="D63" i="41"/>
  <c r="N62" i="41"/>
  <c r="M62" i="41"/>
  <c r="L62" i="41"/>
  <c r="I62" i="41"/>
  <c r="F62" i="41"/>
  <c r="N61" i="41"/>
  <c r="M61" i="41"/>
  <c r="L61" i="41"/>
  <c r="I61" i="41"/>
  <c r="F61" i="41"/>
  <c r="N58" i="41"/>
  <c r="M58" i="41"/>
  <c r="L58" i="41"/>
  <c r="L56" i="41" s="1"/>
  <c r="I58" i="41"/>
  <c r="I56" i="41" s="1"/>
  <c r="F58" i="41"/>
  <c r="F56" i="41" s="1"/>
  <c r="N57" i="41"/>
  <c r="N55" i="41"/>
  <c r="M55" i="41"/>
  <c r="L55" i="41"/>
  <c r="I55" i="41"/>
  <c r="F55" i="41"/>
  <c r="F52" i="41" s="1"/>
  <c r="N54" i="41"/>
  <c r="M54" i="41"/>
  <c r="L54" i="41"/>
  <c r="I54" i="41"/>
  <c r="N51" i="41"/>
  <c r="M51" i="41"/>
  <c r="L51" i="41"/>
  <c r="I51" i="41"/>
  <c r="F51" i="41"/>
  <c r="N50" i="41"/>
  <c r="M50" i="41"/>
  <c r="L50" i="41"/>
  <c r="I50" i="41"/>
  <c r="F50" i="41"/>
  <c r="N49" i="41"/>
  <c r="M49" i="41"/>
  <c r="L49" i="41"/>
  <c r="I49" i="41"/>
  <c r="F49" i="41"/>
  <c r="N48" i="41"/>
  <c r="M48" i="41"/>
  <c r="L48" i="41"/>
  <c r="I48" i="41"/>
  <c r="F48" i="41"/>
  <c r="N47" i="41"/>
  <c r="M47" i="41"/>
  <c r="L47" i="41"/>
  <c r="I47" i="41"/>
  <c r="F47" i="41"/>
  <c r="N46" i="41"/>
  <c r="M46" i="41"/>
  <c r="L46" i="41"/>
  <c r="I46" i="41"/>
  <c r="F46" i="41"/>
  <c r="N45" i="41"/>
  <c r="M45" i="41"/>
  <c r="L45" i="41"/>
  <c r="N44" i="41"/>
  <c r="M44" i="41"/>
  <c r="L44" i="41"/>
  <c r="I44" i="41"/>
  <c r="F44" i="41"/>
  <c r="N42" i="41"/>
  <c r="M42" i="41"/>
  <c r="L42" i="41"/>
  <c r="I42" i="41"/>
  <c r="F42" i="41"/>
  <c r="N41" i="41"/>
  <c r="M41" i="41"/>
  <c r="L41" i="41"/>
  <c r="I41" i="41"/>
  <c r="F41" i="41"/>
  <c r="D40" i="41"/>
  <c r="N39" i="41"/>
  <c r="N38" i="41" s="1"/>
  <c r="M39" i="41"/>
  <c r="L39" i="41"/>
  <c r="L38" i="41" s="1"/>
  <c r="I39" i="41"/>
  <c r="I38" i="41" s="1"/>
  <c r="F39" i="41"/>
  <c r="F38" i="41" s="1"/>
  <c r="D38" i="41"/>
  <c r="N37" i="41"/>
  <c r="M37" i="41"/>
  <c r="L37" i="41"/>
  <c r="I37" i="41"/>
  <c r="F37" i="41"/>
  <c r="N36" i="41"/>
  <c r="M36" i="41"/>
  <c r="L36" i="41"/>
  <c r="I36" i="41"/>
  <c r="F36" i="41"/>
  <c r="D35" i="41"/>
  <c r="N34" i="41"/>
  <c r="N31" i="41" s="1"/>
  <c r="M34" i="41"/>
  <c r="M31" i="41" s="1"/>
  <c r="L34" i="41"/>
  <c r="L31" i="41" s="1"/>
  <c r="I34" i="41"/>
  <c r="I31" i="41" s="1"/>
  <c r="F34" i="41"/>
  <c r="F31" i="41" s="1"/>
  <c r="N30" i="41"/>
  <c r="M30" i="41"/>
  <c r="M29" i="41" s="1"/>
  <c r="L30" i="41"/>
  <c r="L29" i="41" s="1"/>
  <c r="I30" i="41"/>
  <c r="I29" i="41" s="1"/>
  <c r="F30" i="41"/>
  <c r="F29" i="41" s="1"/>
  <c r="N28" i="41"/>
  <c r="N27" i="41" s="1"/>
  <c r="M28" i="41"/>
  <c r="L28" i="41"/>
  <c r="L27" i="41" s="1"/>
  <c r="I28" i="41"/>
  <c r="I27" i="41" s="1"/>
  <c r="F28" i="41"/>
  <c r="F27" i="41" s="1"/>
  <c r="D27" i="41"/>
  <c r="N25" i="41"/>
  <c r="M25" i="41"/>
  <c r="L25" i="41"/>
  <c r="I25" i="41"/>
  <c r="N24" i="41"/>
  <c r="N23" i="41" s="1"/>
  <c r="M24" i="41"/>
  <c r="L24" i="41"/>
  <c r="I24" i="41"/>
  <c r="I23" i="41" s="1"/>
  <c r="F24" i="41"/>
  <c r="F23" i="41" s="1"/>
  <c r="N22" i="41"/>
  <c r="N21" i="41" s="1"/>
  <c r="M22" i="41"/>
  <c r="M21" i="41" s="1"/>
  <c r="L22" i="41"/>
  <c r="L21" i="41" s="1"/>
  <c r="I22" i="41"/>
  <c r="I21" i="41" s="1"/>
  <c r="F22" i="41"/>
  <c r="F21" i="41" s="1"/>
  <c r="D21" i="41"/>
  <c r="N20" i="41"/>
  <c r="N19" i="41" s="1"/>
  <c r="M20" i="41"/>
  <c r="M19" i="41" s="1"/>
  <c r="L20" i="41"/>
  <c r="L19" i="41" s="1"/>
  <c r="I20" i="41"/>
  <c r="I19" i="41" s="1"/>
  <c r="F20" i="41"/>
  <c r="F19" i="41" s="1"/>
  <c r="D19" i="41"/>
  <c r="N18" i="41"/>
  <c r="M18" i="41"/>
  <c r="L18" i="41"/>
  <c r="I18" i="41"/>
  <c r="F18" i="41"/>
  <c r="N17" i="41"/>
  <c r="M17" i="41"/>
  <c r="L17" i="41"/>
  <c r="I17" i="41"/>
  <c r="F17" i="41"/>
  <c r="N16" i="41"/>
  <c r="M16" i="41"/>
  <c r="L16" i="41"/>
  <c r="I16" i="41"/>
  <c r="F16" i="41"/>
  <c r="N15" i="41"/>
  <c r="M15" i="41"/>
  <c r="L15" i="41"/>
  <c r="I15" i="41"/>
  <c r="F15" i="41"/>
  <c r="N14" i="41"/>
  <c r="M14" i="41"/>
  <c r="L14" i="41"/>
  <c r="I14" i="41"/>
  <c r="F14" i="41"/>
  <c r="N13" i="41"/>
  <c r="M13" i="41"/>
  <c r="L13" i="41"/>
  <c r="I13" i="41"/>
  <c r="F13" i="41"/>
  <c r="N12" i="41"/>
  <c r="M12" i="41"/>
  <c r="L12" i="41"/>
  <c r="I12" i="41"/>
  <c r="F12" i="41"/>
  <c r="D11" i="41"/>
  <c r="N199" i="42"/>
  <c r="M199" i="42"/>
  <c r="L199" i="42"/>
  <c r="I199" i="42"/>
  <c r="F199" i="42"/>
  <c r="N198" i="42"/>
  <c r="M198" i="42"/>
  <c r="L198" i="42"/>
  <c r="I198" i="42"/>
  <c r="F198" i="42"/>
  <c r="N197" i="42"/>
  <c r="M197" i="42"/>
  <c r="L197" i="42"/>
  <c r="I197" i="42"/>
  <c r="F197" i="42"/>
  <c r="N196" i="42"/>
  <c r="M196" i="42"/>
  <c r="L196" i="42"/>
  <c r="I196" i="42"/>
  <c r="F196" i="42"/>
  <c r="N195" i="42"/>
  <c r="M195" i="42"/>
  <c r="L195" i="42"/>
  <c r="I195" i="42"/>
  <c r="F195" i="42"/>
  <c r="N194" i="42"/>
  <c r="M194" i="42"/>
  <c r="L194" i="42"/>
  <c r="I194" i="42"/>
  <c r="F194" i="42"/>
  <c r="N193" i="42"/>
  <c r="M193" i="42"/>
  <c r="L193" i="42"/>
  <c r="I193" i="42"/>
  <c r="F193" i="42"/>
  <c r="N192" i="42"/>
  <c r="M192" i="42"/>
  <c r="L192" i="42"/>
  <c r="I192" i="42"/>
  <c r="F192" i="42"/>
  <c r="N191" i="42"/>
  <c r="M191" i="42"/>
  <c r="L191" i="42"/>
  <c r="I191" i="42"/>
  <c r="F191" i="42"/>
  <c r="N190" i="42"/>
  <c r="M190" i="42"/>
  <c r="L190" i="42"/>
  <c r="I190" i="42"/>
  <c r="F190" i="42"/>
  <c r="N189" i="42"/>
  <c r="M189" i="42"/>
  <c r="L189" i="42"/>
  <c r="I189" i="42"/>
  <c r="F189" i="42"/>
  <c r="N188" i="42"/>
  <c r="M188" i="42"/>
  <c r="L188" i="42"/>
  <c r="I188" i="42"/>
  <c r="F188" i="42"/>
  <c r="D187" i="42"/>
  <c r="N185" i="42"/>
  <c r="M185" i="42"/>
  <c r="L185" i="42"/>
  <c r="I185" i="42"/>
  <c r="F185" i="42"/>
  <c r="N184" i="42"/>
  <c r="M184" i="42"/>
  <c r="L184" i="42"/>
  <c r="I184" i="42"/>
  <c r="F184" i="42"/>
  <c r="N183" i="42"/>
  <c r="M183" i="42"/>
  <c r="L183" i="42"/>
  <c r="I183" i="42"/>
  <c r="F183" i="42"/>
  <c r="N182" i="42"/>
  <c r="M182" i="42"/>
  <c r="L182" i="42"/>
  <c r="I182" i="42"/>
  <c r="F182" i="42"/>
  <c r="N181" i="42"/>
  <c r="M181" i="42"/>
  <c r="L181" i="42"/>
  <c r="I181" i="42"/>
  <c r="F181" i="42"/>
  <c r="N179" i="42"/>
  <c r="M179" i="42"/>
  <c r="L179" i="42"/>
  <c r="I179" i="42"/>
  <c r="F179" i="42"/>
  <c r="N178" i="42"/>
  <c r="M178" i="42"/>
  <c r="L178" i="42"/>
  <c r="I178" i="42"/>
  <c r="F178" i="42"/>
  <c r="N177" i="42"/>
  <c r="M177" i="42"/>
  <c r="L177" i="42"/>
  <c r="I177" i="42"/>
  <c r="F177" i="42"/>
  <c r="N176" i="42"/>
  <c r="M176" i="42"/>
  <c r="L176" i="42"/>
  <c r="I176" i="42"/>
  <c r="F176" i="42"/>
  <c r="D175" i="42"/>
  <c r="N174" i="42"/>
  <c r="M174" i="42"/>
  <c r="L174" i="42"/>
  <c r="I174" i="42"/>
  <c r="F174" i="42"/>
  <c r="N173" i="42"/>
  <c r="M173" i="42"/>
  <c r="L173" i="42"/>
  <c r="I173" i="42"/>
  <c r="F173" i="42"/>
  <c r="N172" i="42"/>
  <c r="M172" i="42"/>
  <c r="L172" i="42"/>
  <c r="I172" i="42"/>
  <c r="F172" i="42"/>
  <c r="D171" i="42"/>
  <c r="N170" i="42"/>
  <c r="N169" i="42" s="1"/>
  <c r="M170" i="42"/>
  <c r="M169" i="42" s="1"/>
  <c r="L170" i="42"/>
  <c r="L169" i="42" s="1"/>
  <c r="I170" i="42"/>
  <c r="I169" i="42" s="1"/>
  <c r="F170" i="42"/>
  <c r="F169" i="42" s="1"/>
  <c r="D169" i="42"/>
  <c r="N168" i="42"/>
  <c r="M168" i="42"/>
  <c r="L168" i="42"/>
  <c r="I168" i="42"/>
  <c r="F168" i="42"/>
  <c r="N167" i="42"/>
  <c r="M167" i="42"/>
  <c r="L167" i="42"/>
  <c r="I167" i="42"/>
  <c r="F167" i="42"/>
  <c r="N166" i="42"/>
  <c r="M166" i="42"/>
  <c r="L166" i="42"/>
  <c r="I166" i="42"/>
  <c r="F166" i="42"/>
  <c r="N165" i="42"/>
  <c r="M165" i="42"/>
  <c r="L165" i="42"/>
  <c r="I165" i="42"/>
  <c r="F165" i="42"/>
  <c r="N164" i="42"/>
  <c r="M164" i="42"/>
  <c r="L164" i="42"/>
  <c r="I164" i="42"/>
  <c r="F164" i="42"/>
  <c r="N163" i="42"/>
  <c r="M163" i="42"/>
  <c r="L163" i="42"/>
  <c r="I163" i="42"/>
  <c r="F163" i="42"/>
  <c r="N162" i="42"/>
  <c r="M162" i="42"/>
  <c r="L162" i="42"/>
  <c r="I162" i="42"/>
  <c r="F162" i="42"/>
  <c r="N161" i="42"/>
  <c r="M161" i="42"/>
  <c r="L161" i="42"/>
  <c r="I161" i="42"/>
  <c r="F161" i="42"/>
  <c r="D160" i="42"/>
  <c r="N159" i="42"/>
  <c r="M159" i="42"/>
  <c r="L159" i="42"/>
  <c r="I159" i="42"/>
  <c r="F159" i="42"/>
  <c r="N158" i="42"/>
  <c r="M158" i="42"/>
  <c r="L158" i="42"/>
  <c r="I158" i="42"/>
  <c r="F158" i="42"/>
  <c r="N157" i="42"/>
  <c r="M157" i="42"/>
  <c r="L157" i="42"/>
  <c r="I157" i="42"/>
  <c r="F157" i="42"/>
  <c r="N156" i="42"/>
  <c r="M156" i="42"/>
  <c r="L156" i="42"/>
  <c r="I156" i="42"/>
  <c r="F156" i="42"/>
  <c r="N155" i="42"/>
  <c r="M155" i="42"/>
  <c r="L155" i="42"/>
  <c r="I155" i="42"/>
  <c r="F155" i="42"/>
  <c r="N154" i="42"/>
  <c r="M154" i="42"/>
  <c r="L154" i="42"/>
  <c r="I154" i="42"/>
  <c r="F154" i="42"/>
  <c r="D153" i="42"/>
  <c r="N152" i="42"/>
  <c r="M152" i="42"/>
  <c r="L152" i="42"/>
  <c r="I152" i="42"/>
  <c r="F152" i="42"/>
  <c r="N151" i="42"/>
  <c r="M151" i="42"/>
  <c r="L151" i="42"/>
  <c r="I151" i="42"/>
  <c r="F151" i="42"/>
  <c r="N150" i="42"/>
  <c r="M150" i="42"/>
  <c r="L150" i="42"/>
  <c r="I150" i="42"/>
  <c r="F150" i="42"/>
  <c r="N149" i="42"/>
  <c r="M149" i="42"/>
  <c r="L149" i="42"/>
  <c r="I149" i="42"/>
  <c r="F149" i="42"/>
  <c r="N148" i="42"/>
  <c r="M148" i="42"/>
  <c r="L148" i="42"/>
  <c r="I148" i="42"/>
  <c r="F148" i="42"/>
  <c r="N147" i="42"/>
  <c r="M147" i="42"/>
  <c r="L147" i="42"/>
  <c r="I147" i="42"/>
  <c r="F147" i="42"/>
  <c r="D146" i="42"/>
  <c r="N145" i="42"/>
  <c r="M145" i="42"/>
  <c r="L145" i="42"/>
  <c r="I145" i="42"/>
  <c r="F145" i="42"/>
  <c r="N144" i="42"/>
  <c r="M144" i="42"/>
  <c r="L144" i="42"/>
  <c r="I144" i="42"/>
  <c r="F144" i="42"/>
  <c r="N143" i="42"/>
  <c r="M143" i="42"/>
  <c r="L143" i="42"/>
  <c r="I143" i="42"/>
  <c r="F143" i="42"/>
  <c r="N142" i="42"/>
  <c r="M142" i="42"/>
  <c r="L142" i="42"/>
  <c r="I142" i="42"/>
  <c r="F142" i="42"/>
  <c r="D141" i="42"/>
  <c r="N140" i="42"/>
  <c r="N139" i="42" s="1"/>
  <c r="M140" i="42"/>
  <c r="L140" i="42"/>
  <c r="L139" i="42" s="1"/>
  <c r="I140" i="42"/>
  <c r="I139" i="42" s="1"/>
  <c r="F140" i="42"/>
  <c r="F139" i="42" s="1"/>
  <c r="D139" i="42"/>
  <c r="N138" i="42"/>
  <c r="M138" i="42"/>
  <c r="M137" i="42" s="1"/>
  <c r="L138" i="42"/>
  <c r="L137" i="42" s="1"/>
  <c r="I138" i="42"/>
  <c r="I137" i="42" s="1"/>
  <c r="F138" i="42"/>
  <c r="F137" i="42" s="1"/>
  <c r="D137" i="42"/>
  <c r="N136" i="42"/>
  <c r="N135" i="42" s="1"/>
  <c r="M136" i="42"/>
  <c r="M135" i="42" s="1"/>
  <c r="L136" i="42"/>
  <c r="L135" i="42" s="1"/>
  <c r="I136" i="42"/>
  <c r="I135" i="42" s="1"/>
  <c r="F136" i="42"/>
  <c r="F135" i="42" s="1"/>
  <c r="D135" i="42"/>
  <c r="N134" i="42"/>
  <c r="M134" i="42"/>
  <c r="L134" i="42"/>
  <c r="I134" i="42"/>
  <c r="F134" i="42"/>
  <c r="N133" i="42"/>
  <c r="M133" i="42"/>
  <c r="L133" i="42"/>
  <c r="I133" i="42"/>
  <c r="F133" i="42"/>
  <c r="N132" i="42"/>
  <c r="M132" i="42"/>
  <c r="L132" i="42"/>
  <c r="I132" i="42"/>
  <c r="F132" i="42"/>
  <c r="N130" i="42"/>
  <c r="N129" i="42" s="1"/>
  <c r="M130" i="42"/>
  <c r="M129" i="42" s="1"/>
  <c r="L130" i="42"/>
  <c r="L129" i="42" s="1"/>
  <c r="I130" i="42"/>
  <c r="I129" i="42" s="1"/>
  <c r="F130" i="42"/>
  <c r="F129" i="42" s="1"/>
  <c r="N128" i="42"/>
  <c r="N127" i="42" s="1"/>
  <c r="M128" i="42"/>
  <c r="M127" i="42" s="1"/>
  <c r="L128" i="42"/>
  <c r="L127" i="42" s="1"/>
  <c r="I128" i="42"/>
  <c r="I127" i="42" s="1"/>
  <c r="F128" i="42"/>
  <c r="F127" i="42" s="1"/>
  <c r="N126" i="42"/>
  <c r="M126" i="42"/>
  <c r="L126" i="42"/>
  <c r="I126" i="42"/>
  <c r="F126" i="42"/>
  <c r="N125" i="42"/>
  <c r="M125" i="42"/>
  <c r="L125" i="42"/>
  <c r="I125" i="42"/>
  <c r="F125" i="42"/>
  <c r="N123" i="42"/>
  <c r="M123" i="42"/>
  <c r="L123" i="42"/>
  <c r="I123" i="42"/>
  <c r="F123" i="42"/>
  <c r="N122" i="42"/>
  <c r="M122" i="42"/>
  <c r="L122" i="42"/>
  <c r="I122" i="42"/>
  <c r="F122" i="42"/>
  <c r="N121" i="42"/>
  <c r="M121" i="42"/>
  <c r="L121" i="42"/>
  <c r="I121" i="42"/>
  <c r="F121" i="42"/>
  <c r="N120" i="42"/>
  <c r="M120" i="42"/>
  <c r="L120" i="42"/>
  <c r="I120" i="42"/>
  <c r="F120" i="42"/>
  <c r="N119" i="42"/>
  <c r="M119" i="42"/>
  <c r="L119" i="42"/>
  <c r="I119" i="42"/>
  <c r="F119" i="42"/>
  <c r="N118" i="42"/>
  <c r="M118" i="42"/>
  <c r="L118" i="42"/>
  <c r="I118" i="42"/>
  <c r="F118" i="42"/>
  <c r="N116" i="42"/>
  <c r="M116" i="42"/>
  <c r="L116" i="42"/>
  <c r="I116" i="42"/>
  <c r="F116" i="42"/>
  <c r="N115" i="42"/>
  <c r="M115" i="42"/>
  <c r="L115" i="42"/>
  <c r="I115" i="42"/>
  <c r="F115" i="42"/>
  <c r="N114" i="42"/>
  <c r="M114" i="42"/>
  <c r="L114" i="42"/>
  <c r="I114" i="42"/>
  <c r="F114" i="42"/>
  <c r="N113" i="42"/>
  <c r="M113" i="42"/>
  <c r="L113" i="42"/>
  <c r="I113" i="42"/>
  <c r="F113" i="42"/>
  <c r="N112" i="42"/>
  <c r="M112" i="42"/>
  <c r="L112" i="42"/>
  <c r="I112" i="42"/>
  <c r="F112" i="42"/>
  <c r="N111" i="42"/>
  <c r="M111" i="42"/>
  <c r="L111" i="42"/>
  <c r="I111" i="42"/>
  <c r="F111" i="42"/>
  <c r="N98" i="42"/>
  <c r="M98" i="42"/>
  <c r="L98" i="42"/>
  <c r="I98" i="42"/>
  <c r="F98" i="42"/>
  <c r="N97" i="42"/>
  <c r="M97" i="42"/>
  <c r="L97" i="42"/>
  <c r="I97" i="42"/>
  <c r="F97" i="42"/>
  <c r="N96" i="42"/>
  <c r="M96" i="42"/>
  <c r="L96" i="42"/>
  <c r="I96" i="42"/>
  <c r="F96" i="42"/>
  <c r="N95" i="42"/>
  <c r="M95" i="42"/>
  <c r="L95" i="42"/>
  <c r="I95" i="42"/>
  <c r="F95" i="42"/>
  <c r="N94" i="42"/>
  <c r="M94" i="42"/>
  <c r="L94" i="42"/>
  <c r="I94" i="42"/>
  <c r="F94" i="42"/>
  <c r="N93" i="42"/>
  <c r="M93" i="42"/>
  <c r="L93" i="42"/>
  <c r="I93" i="42"/>
  <c r="F93" i="42"/>
  <c r="N92" i="42"/>
  <c r="M92" i="42"/>
  <c r="L92" i="42"/>
  <c r="I92" i="42"/>
  <c r="F92" i="42"/>
  <c r="N91" i="42"/>
  <c r="M91" i="42"/>
  <c r="L91" i="42"/>
  <c r="I91" i="42"/>
  <c r="F91" i="42"/>
  <c r="N90" i="42"/>
  <c r="M90" i="42"/>
  <c r="L90" i="42"/>
  <c r="I90" i="42"/>
  <c r="F90" i="42"/>
  <c r="N89" i="42"/>
  <c r="M89" i="42"/>
  <c r="L89" i="42"/>
  <c r="I89" i="42"/>
  <c r="F89" i="42"/>
  <c r="N88" i="42"/>
  <c r="M88" i="42"/>
  <c r="L88" i="42"/>
  <c r="I88" i="42"/>
  <c r="F88" i="42"/>
  <c r="N87" i="42"/>
  <c r="M87" i="42"/>
  <c r="L87" i="42"/>
  <c r="I87" i="42"/>
  <c r="F87" i="42"/>
  <c r="N86" i="42"/>
  <c r="M86" i="42"/>
  <c r="L86" i="42"/>
  <c r="I86" i="42"/>
  <c r="F86" i="42"/>
  <c r="N85" i="42"/>
  <c r="M85" i="42"/>
  <c r="L85" i="42"/>
  <c r="I85" i="42"/>
  <c r="F85" i="42"/>
  <c r="N84" i="42"/>
  <c r="M84" i="42"/>
  <c r="L84" i="42"/>
  <c r="I84" i="42"/>
  <c r="F84" i="42"/>
  <c r="N76" i="42"/>
  <c r="M76" i="42"/>
  <c r="L76" i="42"/>
  <c r="I76" i="42"/>
  <c r="F76" i="42"/>
  <c r="N75" i="42"/>
  <c r="M75" i="42"/>
  <c r="L75" i="42"/>
  <c r="I75" i="42"/>
  <c r="F75" i="42"/>
  <c r="N74" i="42"/>
  <c r="M74" i="42"/>
  <c r="L74" i="42"/>
  <c r="I74" i="42"/>
  <c r="F74" i="42"/>
  <c r="N72" i="42"/>
  <c r="M72" i="42"/>
  <c r="L72" i="42"/>
  <c r="I72" i="42"/>
  <c r="F72" i="42"/>
  <c r="N71" i="42"/>
  <c r="M71" i="42"/>
  <c r="L71" i="42"/>
  <c r="I71" i="42"/>
  <c r="F71" i="42"/>
  <c r="N70" i="42"/>
  <c r="M70" i="42"/>
  <c r="L70" i="42"/>
  <c r="I70" i="42"/>
  <c r="F70" i="42"/>
  <c r="N69" i="42"/>
  <c r="M69" i="42"/>
  <c r="L69" i="42"/>
  <c r="I69" i="42"/>
  <c r="F69" i="42"/>
  <c r="D68" i="42"/>
  <c r="N67" i="42"/>
  <c r="N66" i="42" s="1"/>
  <c r="M67" i="42"/>
  <c r="M66" i="42" s="1"/>
  <c r="L67" i="42"/>
  <c r="L66" i="42" s="1"/>
  <c r="I67" i="42"/>
  <c r="I66" i="42" s="1"/>
  <c r="F67" i="42"/>
  <c r="F66" i="42" s="1"/>
  <c r="D66" i="42"/>
  <c r="N65" i="42"/>
  <c r="M65" i="42"/>
  <c r="L65" i="42"/>
  <c r="I65" i="42"/>
  <c r="F65" i="42"/>
  <c r="N64" i="42"/>
  <c r="M64" i="42"/>
  <c r="L64" i="42"/>
  <c r="I64" i="42"/>
  <c r="F64" i="42"/>
  <c r="D63" i="42"/>
  <c r="N62" i="42"/>
  <c r="M62" i="42"/>
  <c r="L62" i="42"/>
  <c r="I62" i="42"/>
  <c r="F62" i="42"/>
  <c r="N61" i="42"/>
  <c r="M61" i="42"/>
  <c r="L61" i="42"/>
  <c r="I61" i="42"/>
  <c r="F61" i="42"/>
  <c r="N58" i="42"/>
  <c r="M58" i="42"/>
  <c r="L58" i="42"/>
  <c r="L56" i="42" s="1"/>
  <c r="I58" i="42"/>
  <c r="I56" i="42" s="1"/>
  <c r="F58" i="42"/>
  <c r="F56" i="42" s="1"/>
  <c r="N55" i="42"/>
  <c r="M55" i="42"/>
  <c r="L55" i="42"/>
  <c r="I55" i="42"/>
  <c r="F55" i="42"/>
  <c r="F52" i="42" s="1"/>
  <c r="N54" i="42"/>
  <c r="M54" i="42"/>
  <c r="L54" i="42"/>
  <c r="I54" i="42"/>
  <c r="N51" i="42"/>
  <c r="M51" i="42"/>
  <c r="L51" i="42"/>
  <c r="I51" i="42"/>
  <c r="F51" i="42"/>
  <c r="N50" i="42"/>
  <c r="M50" i="42"/>
  <c r="L50" i="42"/>
  <c r="I50" i="42"/>
  <c r="F50" i="42"/>
  <c r="N49" i="42"/>
  <c r="M49" i="42"/>
  <c r="L49" i="42"/>
  <c r="I49" i="42"/>
  <c r="F49" i="42"/>
  <c r="N48" i="42"/>
  <c r="M48" i="42"/>
  <c r="L48" i="42"/>
  <c r="I48" i="42"/>
  <c r="F48" i="42"/>
  <c r="N47" i="42"/>
  <c r="M47" i="42"/>
  <c r="L47" i="42"/>
  <c r="I47" i="42"/>
  <c r="F47" i="42"/>
  <c r="N46" i="42"/>
  <c r="M46" i="42"/>
  <c r="L46" i="42"/>
  <c r="I46" i="42"/>
  <c r="F46" i="42"/>
  <c r="N45" i="42"/>
  <c r="M45" i="42"/>
  <c r="L45" i="42"/>
  <c r="N44" i="42"/>
  <c r="M44" i="42"/>
  <c r="L44" i="42"/>
  <c r="I44" i="42"/>
  <c r="F44" i="42"/>
  <c r="N42" i="42"/>
  <c r="M42" i="42"/>
  <c r="L42" i="42"/>
  <c r="I42" i="42"/>
  <c r="F42" i="42"/>
  <c r="N41" i="42"/>
  <c r="M41" i="42"/>
  <c r="L41" i="42"/>
  <c r="I41" i="42"/>
  <c r="F41" i="42"/>
  <c r="D40" i="42"/>
  <c r="N39" i="42"/>
  <c r="N38" i="42" s="1"/>
  <c r="M39" i="42"/>
  <c r="M38" i="42" s="1"/>
  <c r="L39" i="42"/>
  <c r="L38" i="42" s="1"/>
  <c r="I39" i="42"/>
  <c r="I38" i="42" s="1"/>
  <c r="F39" i="42"/>
  <c r="F38" i="42" s="1"/>
  <c r="D38" i="42"/>
  <c r="N37" i="42"/>
  <c r="M37" i="42"/>
  <c r="L37" i="42"/>
  <c r="I37" i="42"/>
  <c r="F37" i="42"/>
  <c r="N36" i="42"/>
  <c r="M36" i="42"/>
  <c r="L36" i="42"/>
  <c r="I36" i="42"/>
  <c r="F36" i="42"/>
  <c r="D35" i="42"/>
  <c r="N34" i="42"/>
  <c r="N31" i="42" s="1"/>
  <c r="M34" i="42"/>
  <c r="M31" i="42" s="1"/>
  <c r="L34" i="42"/>
  <c r="L31" i="42" s="1"/>
  <c r="I34" i="42"/>
  <c r="I31" i="42" s="1"/>
  <c r="F34" i="42"/>
  <c r="F31" i="42" s="1"/>
  <c r="N30" i="42"/>
  <c r="N29" i="42" s="1"/>
  <c r="M30" i="42"/>
  <c r="L30" i="42"/>
  <c r="L29" i="42" s="1"/>
  <c r="I30" i="42"/>
  <c r="I29" i="42" s="1"/>
  <c r="F30" i="42"/>
  <c r="F29" i="42" s="1"/>
  <c r="N28" i="42"/>
  <c r="N27" i="42" s="1"/>
  <c r="M28" i="42"/>
  <c r="L28" i="42"/>
  <c r="L27" i="42" s="1"/>
  <c r="I28" i="42"/>
  <c r="I27" i="42" s="1"/>
  <c r="F28" i="42"/>
  <c r="F27" i="42" s="1"/>
  <c r="D27" i="42"/>
  <c r="N25" i="42"/>
  <c r="M25" i="42"/>
  <c r="L25" i="42"/>
  <c r="I25" i="42"/>
  <c r="N24" i="42"/>
  <c r="M24" i="42"/>
  <c r="L24" i="42"/>
  <c r="I24" i="42"/>
  <c r="I23" i="42" s="1"/>
  <c r="F24" i="42"/>
  <c r="F23" i="42" s="1"/>
  <c r="N22" i="42"/>
  <c r="N21" i="42" s="1"/>
  <c r="M22" i="42"/>
  <c r="M21" i="42" s="1"/>
  <c r="L22" i="42"/>
  <c r="L21" i="42" s="1"/>
  <c r="I22" i="42"/>
  <c r="I21" i="42" s="1"/>
  <c r="F22" i="42"/>
  <c r="F21" i="42" s="1"/>
  <c r="D21" i="42"/>
  <c r="N20" i="42"/>
  <c r="N19" i="42" s="1"/>
  <c r="M20" i="42"/>
  <c r="M19" i="42" s="1"/>
  <c r="L20" i="42"/>
  <c r="L19" i="42" s="1"/>
  <c r="I20" i="42"/>
  <c r="I19" i="42" s="1"/>
  <c r="F20" i="42"/>
  <c r="F19" i="42" s="1"/>
  <c r="D19" i="42"/>
  <c r="N18" i="42"/>
  <c r="M18" i="42"/>
  <c r="L18" i="42"/>
  <c r="I18" i="42"/>
  <c r="F18" i="42"/>
  <c r="N17" i="42"/>
  <c r="M17" i="42"/>
  <c r="L17" i="42"/>
  <c r="I17" i="42"/>
  <c r="F17" i="42"/>
  <c r="N16" i="42"/>
  <c r="M16" i="42"/>
  <c r="L16" i="42"/>
  <c r="I16" i="42"/>
  <c r="F16" i="42"/>
  <c r="N15" i="42"/>
  <c r="M15" i="42"/>
  <c r="L15" i="42"/>
  <c r="I15" i="42"/>
  <c r="F15" i="42"/>
  <c r="N14" i="42"/>
  <c r="M14" i="42"/>
  <c r="L14" i="42"/>
  <c r="I14" i="42"/>
  <c r="F14" i="42"/>
  <c r="N13" i="42"/>
  <c r="M13" i="42"/>
  <c r="L13" i="42"/>
  <c r="I13" i="42"/>
  <c r="F13" i="42"/>
  <c r="N12" i="42"/>
  <c r="M12" i="42"/>
  <c r="L12" i="42"/>
  <c r="I12" i="42"/>
  <c r="F12" i="42"/>
  <c r="D11" i="42"/>
  <c r="N199" i="43"/>
  <c r="M199" i="43"/>
  <c r="L199" i="43"/>
  <c r="I199" i="43"/>
  <c r="F199" i="43"/>
  <c r="N198" i="43"/>
  <c r="M198" i="43"/>
  <c r="L198" i="43"/>
  <c r="I198" i="43"/>
  <c r="F198" i="43"/>
  <c r="N197" i="43"/>
  <c r="M197" i="43"/>
  <c r="L197" i="43"/>
  <c r="I197" i="43"/>
  <c r="F197" i="43"/>
  <c r="N196" i="43"/>
  <c r="M196" i="43"/>
  <c r="L196" i="43"/>
  <c r="I196" i="43"/>
  <c r="F196" i="43"/>
  <c r="N195" i="43"/>
  <c r="M195" i="43"/>
  <c r="L195" i="43"/>
  <c r="I195" i="43"/>
  <c r="F195" i="43"/>
  <c r="N194" i="43"/>
  <c r="M194" i="43"/>
  <c r="L194" i="43"/>
  <c r="I194" i="43"/>
  <c r="F194" i="43"/>
  <c r="N193" i="43"/>
  <c r="M193" i="43"/>
  <c r="L193" i="43"/>
  <c r="I193" i="43"/>
  <c r="F193" i="43"/>
  <c r="N192" i="43"/>
  <c r="M192" i="43"/>
  <c r="L192" i="43"/>
  <c r="I192" i="43"/>
  <c r="F192" i="43"/>
  <c r="N191" i="43"/>
  <c r="M191" i="43"/>
  <c r="L191" i="43"/>
  <c r="I191" i="43"/>
  <c r="F191" i="43"/>
  <c r="N190" i="43"/>
  <c r="M190" i="43"/>
  <c r="L190" i="43"/>
  <c r="I190" i="43"/>
  <c r="F190" i="43"/>
  <c r="N189" i="43"/>
  <c r="M189" i="43"/>
  <c r="L189" i="43"/>
  <c r="I189" i="43"/>
  <c r="F189" i="43"/>
  <c r="N188" i="43"/>
  <c r="M188" i="43"/>
  <c r="L188" i="43"/>
  <c r="I188" i="43"/>
  <c r="F188" i="43"/>
  <c r="D187" i="43"/>
  <c r="N185" i="43"/>
  <c r="M185" i="43"/>
  <c r="L185" i="43"/>
  <c r="I185" i="43"/>
  <c r="F185" i="43"/>
  <c r="N184" i="43"/>
  <c r="M184" i="43"/>
  <c r="L184" i="43"/>
  <c r="I184" i="43"/>
  <c r="F184" i="43"/>
  <c r="N183" i="43"/>
  <c r="M183" i="43"/>
  <c r="L183" i="43"/>
  <c r="I183" i="43"/>
  <c r="F183" i="43"/>
  <c r="N182" i="43"/>
  <c r="M182" i="43"/>
  <c r="L182" i="43"/>
  <c r="I182" i="43"/>
  <c r="F182" i="43"/>
  <c r="N181" i="43"/>
  <c r="M181" i="43"/>
  <c r="L181" i="43"/>
  <c r="I181" i="43"/>
  <c r="F181" i="43"/>
  <c r="N179" i="43"/>
  <c r="M179" i="43"/>
  <c r="L179" i="43"/>
  <c r="I179" i="43"/>
  <c r="F179" i="43"/>
  <c r="N178" i="43"/>
  <c r="M178" i="43"/>
  <c r="L178" i="43"/>
  <c r="I178" i="43"/>
  <c r="F178" i="43"/>
  <c r="N177" i="43"/>
  <c r="M177" i="43"/>
  <c r="L177" i="43"/>
  <c r="I177" i="43"/>
  <c r="F177" i="43"/>
  <c r="N176" i="43"/>
  <c r="M176" i="43"/>
  <c r="L176" i="43"/>
  <c r="I176" i="43"/>
  <c r="F176" i="43"/>
  <c r="D175" i="43"/>
  <c r="N174" i="43"/>
  <c r="M174" i="43"/>
  <c r="L174" i="43"/>
  <c r="I174" i="43"/>
  <c r="F174" i="43"/>
  <c r="N173" i="43"/>
  <c r="M173" i="43"/>
  <c r="L173" i="43"/>
  <c r="I173" i="43"/>
  <c r="F173" i="43"/>
  <c r="N172" i="43"/>
  <c r="M172" i="43"/>
  <c r="L172" i="43"/>
  <c r="I172" i="43"/>
  <c r="F172" i="43"/>
  <c r="D171" i="43"/>
  <c r="N170" i="43"/>
  <c r="N169" i="43" s="1"/>
  <c r="M170" i="43"/>
  <c r="L170" i="43"/>
  <c r="L169" i="43" s="1"/>
  <c r="I170" i="43"/>
  <c r="I169" i="43" s="1"/>
  <c r="F170" i="43"/>
  <c r="F169" i="43" s="1"/>
  <c r="D169" i="43"/>
  <c r="N168" i="43"/>
  <c r="M168" i="43"/>
  <c r="L168" i="43"/>
  <c r="I168" i="43"/>
  <c r="F168" i="43"/>
  <c r="N167" i="43"/>
  <c r="M167" i="43"/>
  <c r="L167" i="43"/>
  <c r="I167" i="43"/>
  <c r="F167" i="43"/>
  <c r="N166" i="43"/>
  <c r="M166" i="43"/>
  <c r="L166" i="43"/>
  <c r="I166" i="43"/>
  <c r="F166" i="43"/>
  <c r="N165" i="43"/>
  <c r="M165" i="43"/>
  <c r="L165" i="43"/>
  <c r="I165" i="43"/>
  <c r="F165" i="43"/>
  <c r="N164" i="43"/>
  <c r="M164" i="43"/>
  <c r="L164" i="43"/>
  <c r="I164" i="43"/>
  <c r="F164" i="43"/>
  <c r="N163" i="43"/>
  <c r="M163" i="43"/>
  <c r="L163" i="43"/>
  <c r="I163" i="43"/>
  <c r="F163" i="43"/>
  <c r="N162" i="43"/>
  <c r="M162" i="43"/>
  <c r="L162" i="43"/>
  <c r="I162" i="43"/>
  <c r="F162" i="43"/>
  <c r="N161" i="43"/>
  <c r="M161" i="43"/>
  <c r="L161" i="43"/>
  <c r="I161" i="43"/>
  <c r="F161" i="43"/>
  <c r="D160" i="43"/>
  <c r="N159" i="43"/>
  <c r="M159" i="43"/>
  <c r="L159" i="43"/>
  <c r="I159" i="43"/>
  <c r="F159" i="43"/>
  <c r="N158" i="43"/>
  <c r="O158" i="43" s="1"/>
  <c r="M158" i="43"/>
  <c r="L158" i="43"/>
  <c r="I158" i="43"/>
  <c r="F158" i="43"/>
  <c r="N157" i="43"/>
  <c r="M157" i="43"/>
  <c r="L157" i="43"/>
  <c r="I157" i="43"/>
  <c r="F157" i="43"/>
  <c r="N156" i="43"/>
  <c r="M156" i="43"/>
  <c r="L156" i="43"/>
  <c r="I156" i="43"/>
  <c r="F156" i="43"/>
  <c r="N155" i="43"/>
  <c r="M155" i="43"/>
  <c r="L155" i="43"/>
  <c r="I155" i="43"/>
  <c r="F155" i="43"/>
  <c r="N154" i="43"/>
  <c r="M154" i="43"/>
  <c r="L154" i="43"/>
  <c r="I154" i="43"/>
  <c r="F154" i="43"/>
  <c r="D153" i="43"/>
  <c r="N152" i="43"/>
  <c r="M152" i="43"/>
  <c r="L152" i="43"/>
  <c r="I152" i="43"/>
  <c r="F152" i="43"/>
  <c r="N151" i="43"/>
  <c r="M151" i="43"/>
  <c r="L151" i="43"/>
  <c r="I151" i="43"/>
  <c r="F151" i="43"/>
  <c r="N150" i="43"/>
  <c r="M150" i="43"/>
  <c r="L150" i="43"/>
  <c r="I150" i="43"/>
  <c r="F150" i="43"/>
  <c r="N149" i="43"/>
  <c r="M149" i="43"/>
  <c r="L149" i="43"/>
  <c r="I149" i="43"/>
  <c r="F149" i="43"/>
  <c r="N148" i="43"/>
  <c r="M148" i="43"/>
  <c r="L148" i="43"/>
  <c r="I148" i="43"/>
  <c r="F148" i="43"/>
  <c r="N147" i="43"/>
  <c r="M147" i="43"/>
  <c r="L147" i="43"/>
  <c r="I147" i="43"/>
  <c r="F147" i="43"/>
  <c r="D146" i="43"/>
  <c r="N145" i="43"/>
  <c r="M145" i="43"/>
  <c r="L145" i="43"/>
  <c r="I145" i="43"/>
  <c r="F145" i="43"/>
  <c r="N144" i="43"/>
  <c r="M144" i="43"/>
  <c r="L144" i="43"/>
  <c r="I144" i="43"/>
  <c r="F144" i="43"/>
  <c r="N143" i="43"/>
  <c r="M143" i="43"/>
  <c r="L143" i="43"/>
  <c r="I143" i="43"/>
  <c r="F143" i="43"/>
  <c r="N142" i="43"/>
  <c r="M142" i="43"/>
  <c r="L142" i="43"/>
  <c r="I142" i="43"/>
  <c r="F142" i="43"/>
  <c r="D141" i="43"/>
  <c r="N140" i="43"/>
  <c r="N139" i="43" s="1"/>
  <c r="M140" i="43"/>
  <c r="M139" i="43" s="1"/>
  <c r="L140" i="43"/>
  <c r="L139" i="43" s="1"/>
  <c r="I140" i="43"/>
  <c r="I139" i="43" s="1"/>
  <c r="F140" i="43"/>
  <c r="F139" i="43" s="1"/>
  <c r="D139" i="43"/>
  <c r="N138" i="43"/>
  <c r="N137" i="43" s="1"/>
  <c r="M138" i="43"/>
  <c r="L138" i="43"/>
  <c r="L137" i="43" s="1"/>
  <c r="I138" i="43"/>
  <c r="I137" i="43" s="1"/>
  <c r="F138" i="43"/>
  <c r="F137" i="43" s="1"/>
  <c r="D137" i="43"/>
  <c r="N136" i="43"/>
  <c r="N135" i="43" s="1"/>
  <c r="M136" i="43"/>
  <c r="M135" i="43" s="1"/>
  <c r="L136" i="43"/>
  <c r="L135" i="43" s="1"/>
  <c r="I136" i="43"/>
  <c r="I135" i="43" s="1"/>
  <c r="F136" i="43"/>
  <c r="F135" i="43" s="1"/>
  <c r="D135" i="43"/>
  <c r="N134" i="43"/>
  <c r="M134" i="43"/>
  <c r="L134" i="43"/>
  <c r="I134" i="43"/>
  <c r="F134" i="43"/>
  <c r="N133" i="43"/>
  <c r="M133" i="43"/>
  <c r="L133" i="43"/>
  <c r="I133" i="43"/>
  <c r="F133" i="43"/>
  <c r="N132" i="43"/>
  <c r="M132" i="43"/>
  <c r="L132" i="43"/>
  <c r="I132" i="43"/>
  <c r="F132" i="43"/>
  <c r="N130" i="43"/>
  <c r="N129" i="43" s="1"/>
  <c r="M130" i="43"/>
  <c r="M129" i="43" s="1"/>
  <c r="L130" i="43"/>
  <c r="L129" i="43" s="1"/>
  <c r="I130" i="43"/>
  <c r="I129" i="43" s="1"/>
  <c r="F130" i="43"/>
  <c r="F129" i="43" s="1"/>
  <c r="N128" i="43"/>
  <c r="N127" i="43" s="1"/>
  <c r="M128" i="43"/>
  <c r="L128" i="43"/>
  <c r="L127" i="43" s="1"/>
  <c r="I128" i="43"/>
  <c r="I127" i="43" s="1"/>
  <c r="F128" i="43"/>
  <c r="F127" i="43" s="1"/>
  <c r="N126" i="43"/>
  <c r="M126" i="43"/>
  <c r="L126" i="43"/>
  <c r="I126" i="43"/>
  <c r="F126" i="43"/>
  <c r="N125" i="43"/>
  <c r="M125" i="43"/>
  <c r="L125" i="43"/>
  <c r="I125" i="43"/>
  <c r="F125" i="43"/>
  <c r="N123" i="43"/>
  <c r="M123" i="43"/>
  <c r="L123" i="43"/>
  <c r="I123" i="43"/>
  <c r="F123" i="43"/>
  <c r="N122" i="43"/>
  <c r="M122" i="43"/>
  <c r="L122" i="43"/>
  <c r="I122" i="43"/>
  <c r="F122" i="43"/>
  <c r="N121" i="43"/>
  <c r="M121" i="43"/>
  <c r="L121" i="43"/>
  <c r="I121" i="43"/>
  <c r="F121" i="43"/>
  <c r="N120" i="43"/>
  <c r="M120" i="43"/>
  <c r="L120" i="43"/>
  <c r="I120" i="43"/>
  <c r="F120" i="43"/>
  <c r="N119" i="43"/>
  <c r="M119" i="43"/>
  <c r="L119" i="43"/>
  <c r="I119" i="43"/>
  <c r="F119" i="43"/>
  <c r="N118" i="43"/>
  <c r="M118" i="43"/>
  <c r="L118" i="43"/>
  <c r="I118" i="43"/>
  <c r="F118" i="43"/>
  <c r="N116" i="43"/>
  <c r="M116" i="43"/>
  <c r="L116" i="43"/>
  <c r="I116" i="43"/>
  <c r="F116" i="43"/>
  <c r="N115" i="43"/>
  <c r="M115" i="43"/>
  <c r="O115" i="43" s="1"/>
  <c r="L115" i="43"/>
  <c r="I115" i="43"/>
  <c r="F115" i="43"/>
  <c r="N114" i="43"/>
  <c r="M114" i="43"/>
  <c r="L114" i="43"/>
  <c r="I114" i="43"/>
  <c r="F114" i="43"/>
  <c r="N113" i="43"/>
  <c r="M113" i="43"/>
  <c r="L113" i="43"/>
  <c r="I113" i="43"/>
  <c r="F113" i="43"/>
  <c r="N112" i="43"/>
  <c r="M112" i="43"/>
  <c r="L112" i="43"/>
  <c r="I112" i="43"/>
  <c r="F112" i="43"/>
  <c r="N111" i="43"/>
  <c r="M111" i="43"/>
  <c r="L111" i="43"/>
  <c r="I111" i="43"/>
  <c r="F111" i="43"/>
  <c r="N98" i="43"/>
  <c r="M98" i="43"/>
  <c r="L98" i="43"/>
  <c r="I98" i="43"/>
  <c r="F98" i="43"/>
  <c r="N97" i="43"/>
  <c r="M97" i="43"/>
  <c r="L97" i="43"/>
  <c r="I97" i="43"/>
  <c r="F97" i="43"/>
  <c r="N96" i="43"/>
  <c r="M96" i="43"/>
  <c r="L96" i="43"/>
  <c r="I96" i="43"/>
  <c r="F96" i="43"/>
  <c r="N95" i="43"/>
  <c r="M95" i="43"/>
  <c r="L95" i="43"/>
  <c r="I95" i="43"/>
  <c r="F95" i="43"/>
  <c r="N94" i="43"/>
  <c r="M94" i="43"/>
  <c r="L94" i="43"/>
  <c r="I94" i="43"/>
  <c r="F94" i="43"/>
  <c r="N93" i="43"/>
  <c r="M93" i="43"/>
  <c r="L93" i="43"/>
  <c r="I93" i="43"/>
  <c r="F93" i="43"/>
  <c r="N92" i="43"/>
  <c r="M92" i="43"/>
  <c r="L92" i="43"/>
  <c r="I92" i="43"/>
  <c r="F92" i="43"/>
  <c r="N91" i="43"/>
  <c r="M91" i="43"/>
  <c r="L91" i="43"/>
  <c r="I91" i="43"/>
  <c r="F91" i="43"/>
  <c r="N90" i="43"/>
  <c r="M90" i="43"/>
  <c r="L90" i="43"/>
  <c r="I90" i="43"/>
  <c r="F90" i="43"/>
  <c r="N89" i="43"/>
  <c r="M89" i="43"/>
  <c r="L89" i="43"/>
  <c r="I89" i="43"/>
  <c r="F89" i="43"/>
  <c r="N88" i="43"/>
  <c r="M88" i="43"/>
  <c r="L88" i="43"/>
  <c r="I88" i="43"/>
  <c r="F88" i="43"/>
  <c r="N87" i="43"/>
  <c r="M87" i="43"/>
  <c r="L87" i="43"/>
  <c r="I87" i="43"/>
  <c r="F87" i="43"/>
  <c r="N86" i="43"/>
  <c r="M86" i="43"/>
  <c r="L86" i="43"/>
  <c r="I86" i="43"/>
  <c r="F86" i="43"/>
  <c r="N85" i="43"/>
  <c r="M85" i="43"/>
  <c r="L85" i="43"/>
  <c r="I85" i="43"/>
  <c r="F85" i="43"/>
  <c r="N84" i="43"/>
  <c r="M84" i="43"/>
  <c r="L84" i="43"/>
  <c r="I84" i="43"/>
  <c r="F84" i="43"/>
  <c r="N76" i="43"/>
  <c r="M76" i="43"/>
  <c r="L76" i="43"/>
  <c r="I76" i="43"/>
  <c r="F76" i="43"/>
  <c r="N75" i="43"/>
  <c r="M75" i="43"/>
  <c r="L75" i="43"/>
  <c r="I75" i="43"/>
  <c r="F75" i="43"/>
  <c r="N74" i="43"/>
  <c r="M74" i="43"/>
  <c r="L74" i="43"/>
  <c r="I74" i="43"/>
  <c r="F74" i="43"/>
  <c r="N72" i="43"/>
  <c r="M72" i="43"/>
  <c r="L72" i="43"/>
  <c r="I72" i="43"/>
  <c r="F72" i="43"/>
  <c r="N71" i="43"/>
  <c r="M71" i="43"/>
  <c r="L71" i="43"/>
  <c r="I71" i="43"/>
  <c r="F71" i="43"/>
  <c r="N70" i="43"/>
  <c r="M70" i="43"/>
  <c r="L70" i="43"/>
  <c r="I70" i="43"/>
  <c r="F70" i="43"/>
  <c r="N69" i="43"/>
  <c r="M69" i="43"/>
  <c r="L69" i="43"/>
  <c r="I69" i="43"/>
  <c r="F69" i="43"/>
  <c r="D68" i="43"/>
  <c r="N67" i="43"/>
  <c r="N66" i="43" s="1"/>
  <c r="M67" i="43"/>
  <c r="M66" i="43" s="1"/>
  <c r="L67" i="43"/>
  <c r="L66" i="43" s="1"/>
  <c r="I67" i="43"/>
  <c r="I66" i="43" s="1"/>
  <c r="F67" i="43"/>
  <c r="F66" i="43" s="1"/>
  <c r="D66" i="43"/>
  <c r="N65" i="43"/>
  <c r="M65" i="43"/>
  <c r="L65" i="43"/>
  <c r="I65" i="43"/>
  <c r="F65" i="43"/>
  <c r="N64" i="43"/>
  <c r="M64" i="43"/>
  <c r="L64" i="43"/>
  <c r="I64" i="43"/>
  <c r="F64" i="43"/>
  <c r="D63" i="43"/>
  <c r="N62" i="43"/>
  <c r="M62" i="43"/>
  <c r="L62" i="43"/>
  <c r="I62" i="43"/>
  <c r="F62" i="43"/>
  <c r="N61" i="43"/>
  <c r="M61" i="43"/>
  <c r="L61" i="43"/>
  <c r="I61" i="43"/>
  <c r="F61" i="43"/>
  <c r="N58" i="43"/>
  <c r="M58" i="43"/>
  <c r="L58" i="43"/>
  <c r="L56" i="43" s="1"/>
  <c r="I58" i="43"/>
  <c r="I56" i="43" s="1"/>
  <c r="F58" i="43"/>
  <c r="F56" i="43" s="1"/>
  <c r="N55" i="43"/>
  <c r="M55" i="43"/>
  <c r="L55" i="43"/>
  <c r="I55" i="43"/>
  <c r="F55" i="43"/>
  <c r="F52" i="43" s="1"/>
  <c r="N54" i="43"/>
  <c r="M54" i="43"/>
  <c r="L54" i="43"/>
  <c r="I54" i="43"/>
  <c r="N51" i="43"/>
  <c r="M51" i="43"/>
  <c r="L51" i="43"/>
  <c r="I51" i="43"/>
  <c r="F51" i="43"/>
  <c r="N50" i="43"/>
  <c r="M50" i="43"/>
  <c r="L50" i="43"/>
  <c r="I50" i="43"/>
  <c r="F50" i="43"/>
  <c r="N49" i="43"/>
  <c r="M49" i="43"/>
  <c r="L49" i="43"/>
  <c r="I49" i="43"/>
  <c r="F49" i="43"/>
  <c r="N48" i="43"/>
  <c r="M48" i="43"/>
  <c r="L48" i="43"/>
  <c r="I48" i="43"/>
  <c r="F48" i="43"/>
  <c r="N47" i="43"/>
  <c r="M47" i="43"/>
  <c r="L47" i="43"/>
  <c r="I47" i="43"/>
  <c r="F47" i="43"/>
  <c r="N46" i="43"/>
  <c r="M46" i="43"/>
  <c r="L46" i="43"/>
  <c r="I46" i="43"/>
  <c r="F46" i="43"/>
  <c r="N45" i="43"/>
  <c r="M45" i="43"/>
  <c r="L45" i="43"/>
  <c r="N44" i="43"/>
  <c r="M44" i="43"/>
  <c r="L44" i="43"/>
  <c r="I44" i="43"/>
  <c r="F44" i="43"/>
  <c r="N42" i="43"/>
  <c r="M42" i="43"/>
  <c r="L42" i="43"/>
  <c r="I42" i="43"/>
  <c r="F42" i="43"/>
  <c r="N41" i="43"/>
  <c r="M41" i="43"/>
  <c r="L41" i="43"/>
  <c r="I41" i="43"/>
  <c r="F41" i="43"/>
  <c r="D40" i="43"/>
  <c r="N39" i="43"/>
  <c r="N38" i="43" s="1"/>
  <c r="M39" i="43"/>
  <c r="L39" i="43"/>
  <c r="L38" i="43" s="1"/>
  <c r="I39" i="43"/>
  <c r="I38" i="43" s="1"/>
  <c r="F39" i="43"/>
  <c r="F38" i="43" s="1"/>
  <c r="D38" i="43"/>
  <c r="N37" i="43"/>
  <c r="M37" i="43"/>
  <c r="L37" i="43"/>
  <c r="I37" i="43"/>
  <c r="F37" i="43"/>
  <c r="N36" i="43"/>
  <c r="M36" i="43"/>
  <c r="L36" i="43"/>
  <c r="I36" i="43"/>
  <c r="F36" i="43"/>
  <c r="D35" i="43"/>
  <c r="N34" i="43"/>
  <c r="N31" i="43" s="1"/>
  <c r="M34" i="43"/>
  <c r="M31" i="43" s="1"/>
  <c r="L34" i="43"/>
  <c r="L31" i="43" s="1"/>
  <c r="I34" i="43"/>
  <c r="I31" i="43" s="1"/>
  <c r="F34" i="43"/>
  <c r="F31" i="43" s="1"/>
  <c r="N30" i="43"/>
  <c r="N29" i="43" s="1"/>
  <c r="M30" i="43"/>
  <c r="M29" i="43" s="1"/>
  <c r="L30" i="43"/>
  <c r="L29" i="43" s="1"/>
  <c r="I30" i="43"/>
  <c r="I29" i="43" s="1"/>
  <c r="F30" i="43"/>
  <c r="F29" i="43" s="1"/>
  <c r="N28" i="43"/>
  <c r="N27" i="43" s="1"/>
  <c r="M28" i="43"/>
  <c r="L28" i="43"/>
  <c r="L27" i="43" s="1"/>
  <c r="I28" i="43"/>
  <c r="I27" i="43" s="1"/>
  <c r="F28" i="43"/>
  <c r="F27" i="43" s="1"/>
  <c r="D27" i="43"/>
  <c r="N25" i="43"/>
  <c r="M25" i="43"/>
  <c r="L25" i="43"/>
  <c r="I25" i="43"/>
  <c r="N24" i="43"/>
  <c r="M24" i="43"/>
  <c r="L24" i="43"/>
  <c r="I24" i="43"/>
  <c r="I23" i="43" s="1"/>
  <c r="F24" i="43"/>
  <c r="F23" i="43" s="1"/>
  <c r="N22" i="43"/>
  <c r="N21" i="43" s="1"/>
  <c r="M22" i="43"/>
  <c r="M21" i="43" s="1"/>
  <c r="L22" i="43"/>
  <c r="L21" i="43" s="1"/>
  <c r="I22" i="43"/>
  <c r="I21" i="43" s="1"/>
  <c r="F22" i="43"/>
  <c r="F21" i="43" s="1"/>
  <c r="D21" i="43"/>
  <c r="N20" i="43"/>
  <c r="M20" i="43"/>
  <c r="M19" i="43" s="1"/>
  <c r="L20" i="43"/>
  <c r="L19" i="43" s="1"/>
  <c r="I20" i="43"/>
  <c r="I19" i="43" s="1"/>
  <c r="F20" i="43"/>
  <c r="F19" i="43" s="1"/>
  <c r="D19" i="43"/>
  <c r="N18" i="43"/>
  <c r="M18" i="43"/>
  <c r="L18" i="43"/>
  <c r="I18" i="43"/>
  <c r="F18" i="43"/>
  <c r="N17" i="43"/>
  <c r="M17" i="43"/>
  <c r="L17" i="43"/>
  <c r="I17" i="43"/>
  <c r="F17" i="43"/>
  <c r="N16" i="43"/>
  <c r="M16" i="43"/>
  <c r="L16" i="43"/>
  <c r="I16" i="43"/>
  <c r="F16" i="43"/>
  <c r="N15" i="43"/>
  <c r="M15" i="43"/>
  <c r="L15" i="43"/>
  <c r="I15" i="43"/>
  <c r="F15" i="43"/>
  <c r="N14" i="43"/>
  <c r="M14" i="43"/>
  <c r="L14" i="43"/>
  <c r="I14" i="43"/>
  <c r="F14" i="43"/>
  <c r="N13" i="43"/>
  <c r="M13" i="43"/>
  <c r="L13" i="43"/>
  <c r="I13" i="43"/>
  <c r="F13" i="43"/>
  <c r="N12" i="43"/>
  <c r="M12" i="43"/>
  <c r="L12" i="43"/>
  <c r="I12" i="43"/>
  <c r="F12" i="43"/>
  <c r="D11" i="43"/>
  <c r="N199" i="44"/>
  <c r="M199" i="44"/>
  <c r="L199" i="44"/>
  <c r="I199" i="44"/>
  <c r="F199" i="44"/>
  <c r="N198" i="44"/>
  <c r="M198" i="44"/>
  <c r="L198" i="44"/>
  <c r="I198" i="44"/>
  <c r="F198" i="44"/>
  <c r="N197" i="44"/>
  <c r="M197" i="44"/>
  <c r="L197" i="44"/>
  <c r="I197" i="44"/>
  <c r="F197" i="44"/>
  <c r="N196" i="44"/>
  <c r="M196" i="44"/>
  <c r="L196" i="44"/>
  <c r="I196" i="44"/>
  <c r="F196" i="44"/>
  <c r="N195" i="44"/>
  <c r="M195" i="44"/>
  <c r="L195" i="44"/>
  <c r="I195" i="44"/>
  <c r="F195" i="44"/>
  <c r="N194" i="44"/>
  <c r="M194" i="44"/>
  <c r="L194" i="44"/>
  <c r="I194" i="44"/>
  <c r="F194" i="44"/>
  <c r="N193" i="44"/>
  <c r="M193" i="44"/>
  <c r="L193" i="44"/>
  <c r="I193" i="44"/>
  <c r="F193" i="44"/>
  <c r="N192" i="44"/>
  <c r="M192" i="44"/>
  <c r="L192" i="44"/>
  <c r="I192" i="44"/>
  <c r="F192" i="44"/>
  <c r="N191" i="44"/>
  <c r="M191" i="44"/>
  <c r="L191" i="44"/>
  <c r="I191" i="44"/>
  <c r="F191" i="44"/>
  <c r="N190" i="44"/>
  <c r="M190" i="44"/>
  <c r="L190" i="44"/>
  <c r="I190" i="44"/>
  <c r="F190" i="44"/>
  <c r="N189" i="44"/>
  <c r="M189" i="44"/>
  <c r="L189" i="44"/>
  <c r="I189" i="44"/>
  <c r="F189" i="44"/>
  <c r="N188" i="44"/>
  <c r="M188" i="44"/>
  <c r="L188" i="44"/>
  <c r="I188" i="44"/>
  <c r="F188" i="44"/>
  <c r="D187" i="44"/>
  <c r="N185" i="44"/>
  <c r="M185" i="44"/>
  <c r="L185" i="44"/>
  <c r="I185" i="44"/>
  <c r="F185" i="44"/>
  <c r="N184" i="44"/>
  <c r="M184" i="44"/>
  <c r="L184" i="44"/>
  <c r="I184" i="44"/>
  <c r="F184" i="44"/>
  <c r="N183" i="44"/>
  <c r="M183" i="44"/>
  <c r="L183" i="44"/>
  <c r="I183" i="44"/>
  <c r="F183" i="44"/>
  <c r="N182" i="44"/>
  <c r="M182" i="44"/>
  <c r="L182" i="44"/>
  <c r="I182" i="44"/>
  <c r="F182" i="44"/>
  <c r="N181" i="44"/>
  <c r="M181" i="44"/>
  <c r="L181" i="44"/>
  <c r="I181" i="44"/>
  <c r="F181" i="44"/>
  <c r="N179" i="44"/>
  <c r="M179" i="44"/>
  <c r="L179" i="44"/>
  <c r="I179" i="44"/>
  <c r="F179" i="44"/>
  <c r="N178" i="44"/>
  <c r="M178" i="44"/>
  <c r="L178" i="44"/>
  <c r="I178" i="44"/>
  <c r="F178" i="44"/>
  <c r="N177" i="44"/>
  <c r="M177" i="44"/>
  <c r="L177" i="44"/>
  <c r="I177" i="44"/>
  <c r="F177" i="44"/>
  <c r="N176" i="44"/>
  <c r="M176" i="44"/>
  <c r="L176" i="44"/>
  <c r="I176" i="44"/>
  <c r="F176" i="44"/>
  <c r="D175" i="44"/>
  <c r="N174" i="44"/>
  <c r="M174" i="44"/>
  <c r="L174" i="44"/>
  <c r="I174" i="44"/>
  <c r="F174" i="44"/>
  <c r="N173" i="44"/>
  <c r="M173" i="44"/>
  <c r="L173" i="44"/>
  <c r="I173" i="44"/>
  <c r="F173" i="44"/>
  <c r="N172" i="44"/>
  <c r="M172" i="44"/>
  <c r="L172" i="44"/>
  <c r="I172" i="44"/>
  <c r="F172" i="44"/>
  <c r="D171" i="44"/>
  <c r="N170" i="44"/>
  <c r="M170" i="44"/>
  <c r="M169" i="44" s="1"/>
  <c r="L170" i="44"/>
  <c r="L169" i="44" s="1"/>
  <c r="I170" i="44"/>
  <c r="I169" i="44" s="1"/>
  <c r="F170" i="44"/>
  <c r="F169" i="44" s="1"/>
  <c r="D169" i="44"/>
  <c r="N168" i="44"/>
  <c r="M168" i="44"/>
  <c r="L168" i="44"/>
  <c r="I168" i="44"/>
  <c r="F168" i="44"/>
  <c r="N167" i="44"/>
  <c r="M167" i="44"/>
  <c r="L167" i="44"/>
  <c r="I167" i="44"/>
  <c r="F167" i="44"/>
  <c r="N166" i="44"/>
  <c r="M166" i="44"/>
  <c r="L166" i="44"/>
  <c r="I166" i="44"/>
  <c r="F166" i="44"/>
  <c r="N165" i="44"/>
  <c r="M165" i="44"/>
  <c r="L165" i="44"/>
  <c r="I165" i="44"/>
  <c r="F165" i="44"/>
  <c r="N164" i="44"/>
  <c r="M164" i="44"/>
  <c r="L164" i="44"/>
  <c r="I164" i="44"/>
  <c r="F164" i="44"/>
  <c r="N163" i="44"/>
  <c r="M163" i="44"/>
  <c r="L163" i="44"/>
  <c r="I163" i="44"/>
  <c r="F163" i="44"/>
  <c r="N162" i="44"/>
  <c r="M162" i="44"/>
  <c r="L162" i="44"/>
  <c r="I162" i="44"/>
  <c r="F162" i="44"/>
  <c r="N161" i="44"/>
  <c r="M161" i="44"/>
  <c r="L161" i="44"/>
  <c r="I161" i="44"/>
  <c r="F161" i="44"/>
  <c r="D160" i="44"/>
  <c r="N159" i="44"/>
  <c r="M159" i="44"/>
  <c r="L159" i="44"/>
  <c r="I159" i="44"/>
  <c r="F159" i="44"/>
  <c r="N158" i="44"/>
  <c r="M158" i="44"/>
  <c r="L158" i="44"/>
  <c r="I158" i="44"/>
  <c r="F158" i="44"/>
  <c r="N157" i="44"/>
  <c r="M157" i="44"/>
  <c r="L157" i="44"/>
  <c r="I157" i="44"/>
  <c r="F157" i="44"/>
  <c r="N156" i="44"/>
  <c r="M156" i="44"/>
  <c r="L156" i="44"/>
  <c r="I156" i="44"/>
  <c r="F156" i="44"/>
  <c r="N155" i="44"/>
  <c r="M155" i="44"/>
  <c r="L155" i="44"/>
  <c r="I155" i="44"/>
  <c r="F155" i="44"/>
  <c r="N154" i="44"/>
  <c r="M154" i="44"/>
  <c r="L154" i="44"/>
  <c r="I154" i="44"/>
  <c r="F154" i="44"/>
  <c r="D153" i="44"/>
  <c r="N152" i="44"/>
  <c r="M152" i="44"/>
  <c r="L152" i="44"/>
  <c r="I152" i="44"/>
  <c r="F152" i="44"/>
  <c r="N151" i="44"/>
  <c r="M151" i="44"/>
  <c r="L151" i="44"/>
  <c r="I151" i="44"/>
  <c r="F151" i="44"/>
  <c r="N150" i="44"/>
  <c r="M150" i="44"/>
  <c r="L150" i="44"/>
  <c r="I150" i="44"/>
  <c r="F150" i="44"/>
  <c r="N149" i="44"/>
  <c r="M149" i="44"/>
  <c r="L149" i="44"/>
  <c r="I149" i="44"/>
  <c r="F149" i="44"/>
  <c r="N148" i="44"/>
  <c r="M148" i="44"/>
  <c r="L148" i="44"/>
  <c r="I148" i="44"/>
  <c r="F148" i="44"/>
  <c r="N147" i="44"/>
  <c r="M147" i="44"/>
  <c r="L147" i="44"/>
  <c r="I147" i="44"/>
  <c r="F147" i="44"/>
  <c r="D146" i="44"/>
  <c r="N145" i="44"/>
  <c r="M145" i="44"/>
  <c r="L145" i="44"/>
  <c r="I145" i="44"/>
  <c r="F145" i="44"/>
  <c r="N144" i="44"/>
  <c r="M144" i="44"/>
  <c r="L144" i="44"/>
  <c r="I144" i="44"/>
  <c r="F144" i="44"/>
  <c r="N143" i="44"/>
  <c r="M143" i="44"/>
  <c r="L143" i="44"/>
  <c r="I143" i="44"/>
  <c r="F143" i="44"/>
  <c r="N142" i="44"/>
  <c r="M142" i="44"/>
  <c r="L142" i="44"/>
  <c r="I142" i="44"/>
  <c r="F142" i="44"/>
  <c r="D141" i="44"/>
  <c r="N140" i="44"/>
  <c r="N139" i="44" s="1"/>
  <c r="M140" i="44"/>
  <c r="M139" i="44" s="1"/>
  <c r="L140" i="44"/>
  <c r="L139" i="44" s="1"/>
  <c r="I140" i="44"/>
  <c r="I139" i="44" s="1"/>
  <c r="F140" i="44"/>
  <c r="F139" i="44" s="1"/>
  <c r="D139" i="44"/>
  <c r="N138" i="44"/>
  <c r="N137" i="44" s="1"/>
  <c r="M138" i="44"/>
  <c r="L138" i="44"/>
  <c r="L137" i="44" s="1"/>
  <c r="I138" i="44"/>
  <c r="I137" i="44" s="1"/>
  <c r="F138" i="44"/>
  <c r="F137" i="44" s="1"/>
  <c r="D137" i="44"/>
  <c r="N136" i="44"/>
  <c r="N135" i="44" s="1"/>
  <c r="M136" i="44"/>
  <c r="L136" i="44"/>
  <c r="L135" i="44" s="1"/>
  <c r="I136" i="44"/>
  <c r="I135" i="44" s="1"/>
  <c r="F136" i="44"/>
  <c r="F135" i="44" s="1"/>
  <c r="D135" i="44"/>
  <c r="N134" i="44"/>
  <c r="M134" i="44"/>
  <c r="L134" i="44"/>
  <c r="I134" i="44"/>
  <c r="F134" i="44"/>
  <c r="N133" i="44"/>
  <c r="M133" i="44"/>
  <c r="L133" i="44"/>
  <c r="I133" i="44"/>
  <c r="F133" i="44"/>
  <c r="N132" i="44"/>
  <c r="M132" i="44"/>
  <c r="L132" i="44"/>
  <c r="I132" i="44"/>
  <c r="F132" i="44"/>
  <c r="N130" i="44"/>
  <c r="N129" i="44" s="1"/>
  <c r="M130" i="44"/>
  <c r="L130" i="44"/>
  <c r="L129" i="44" s="1"/>
  <c r="I130" i="44"/>
  <c r="I129" i="44" s="1"/>
  <c r="F130" i="44"/>
  <c r="F129" i="44" s="1"/>
  <c r="N128" i="44"/>
  <c r="M128" i="44"/>
  <c r="M127" i="44" s="1"/>
  <c r="L128" i="44"/>
  <c r="L127" i="44" s="1"/>
  <c r="I128" i="44"/>
  <c r="I127" i="44" s="1"/>
  <c r="F128" i="44"/>
  <c r="F127" i="44" s="1"/>
  <c r="N126" i="44"/>
  <c r="M126" i="44"/>
  <c r="L126" i="44"/>
  <c r="I126" i="44"/>
  <c r="F126" i="44"/>
  <c r="N125" i="44"/>
  <c r="M125" i="44"/>
  <c r="L125" i="44"/>
  <c r="I125" i="44"/>
  <c r="F125" i="44"/>
  <c r="N123" i="44"/>
  <c r="M123" i="44"/>
  <c r="L123" i="44"/>
  <c r="I123" i="44"/>
  <c r="F123" i="44"/>
  <c r="N122" i="44"/>
  <c r="M122" i="44"/>
  <c r="L122" i="44"/>
  <c r="I122" i="44"/>
  <c r="F122" i="44"/>
  <c r="N121" i="44"/>
  <c r="M121" i="44"/>
  <c r="L121" i="44"/>
  <c r="I121" i="44"/>
  <c r="F121" i="44"/>
  <c r="N120" i="44"/>
  <c r="M120" i="44"/>
  <c r="L120" i="44"/>
  <c r="I120" i="44"/>
  <c r="F120" i="44"/>
  <c r="N119" i="44"/>
  <c r="M119" i="44"/>
  <c r="L119" i="44"/>
  <c r="I119" i="44"/>
  <c r="F119" i="44"/>
  <c r="N118" i="44"/>
  <c r="M118" i="44"/>
  <c r="L118" i="44"/>
  <c r="I118" i="44"/>
  <c r="F118" i="44"/>
  <c r="N116" i="44"/>
  <c r="M116" i="44"/>
  <c r="O116" i="44" s="1"/>
  <c r="L116" i="44"/>
  <c r="I116" i="44"/>
  <c r="F116" i="44"/>
  <c r="N115" i="44"/>
  <c r="M115" i="44"/>
  <c r="L115" i="44"/>
  <c r="I115" i="44"/>
  <c r="F115" i="44"/>
  <c r="N114" i="44"/>
  <c r="M114" i="44"/>
  <c r="L114" i="44"/>
  <c r="I114" i="44"/>
  <c r="F114" i="44"/>
  <c r="N113" i="44"/>
  <c r="M113" i="44"/>
  <c r="L113" i="44"/>
  <c r="I113" i="44"/>
  <c r="F113" i="44"/>
  <c r="N112" i="44"/>
  <c r="M112" i="44"/>
  <c r="L112" i="44"/>
  <c r="I112" i="44"/>
  <c r="F112" i="44"/>
  <c r="N111" i="44"/>
  <c r="M111" i="44"/>
  <c r="L111" i="44"/>
  <c r="I111" i="44"/>
  <c r="F111" i="44"/>
  <c r="N98" i="44"/>
  <c r="M98" i="44"/>
  <c r="L98" i="44"/>
  <c r="I98" i="44"/>
  <c r="F98" i="44"/>
  <c r="N97" i="44"/>
  <c r="M97" i="44"/>
  <c r="L97" i="44"/>
  <c r="I97" i="44"/>
  <c r="F97" i="44"/>
  <c r="N96" i="44"/>
  <c r="M96" i="44"/>
  <c r="L96" i="44"/>
  <c r="I96" i="44"/>
  <c r="F96" i="44"/>
  <c r="N95" i="44"/>
  <c r="M95" i="44"/>
  <c r="L95" i="44"/>
  <c r="I95" i="44"/>
  <c r="F95" i="44"/>
  <c r="N94" i="44"/>
  <c r="M94" i="44"/>
  <c r="L94" i="44"/>
  <c r="I94" i="44"/>
  <c r="F94" i="44"/>
  <c r="N93" i="44"/>
  <c r="M93" i="44"/>
  <c r="L93" i="44"/>
  <c r="I93" i="44"/>
  <c r="F93" i="44"/>
  <c r="N92" i="44"/>
  <c r="M92" i="44"/>
  <c r="L92" i="44"/>
  <c r="I92" i="44"/>
  <c r="F92" i="44"/>
  <c r="N91" i="44"/>
  <c r="M91" i="44"/>
  <c r="L91" i="44"/>
  <c r="I91" i="44"/>
  <c r="F91" i="44"/>
  <c r="N90" i="44"/>
  <c r="M90" i="44"/>
  <c r="L90" i="44"/>
  <c r="I90" i="44"/>
  <c r="F90" i="44"/>
  <c r="N89" i="44"/>
  <c r="M89" i="44"/>
  <c r="L89" i="44"/>
  <c r="I89" i="44"/>
  <c r="F89" i="44"/>
  <c r="N88" i="44"/>
  <c r="M88" i="44"/>
  <c r="L88" i="44"/>
  <c r="I88" i="44"/>
  <c r="F88" i="44"/>
  <c r="N87" i="44"/>
  <c r="M87" i="44"/>
  <c r="L87" i="44"/>
  <c r="I87" i="44"/>
  <c r="F87" i="44"/>
  <c r="N86" i="44"/>
  <c r="M86" i="44"/>
  <c r="L86" i="44"/>
  <c r="I86" i="44"/>
  <c r="F86" i="44"/>
  <c r="N85" i="44"/>
  <c r="M85" i="44"/>
  <c r="L85" i="44"/>
  <c r="I85" i="44"/>
  <c r="F85" i="44"/>
  <c r="N84" i="44"/>
  <c r="M84" i="44"/>
  <c r="L84" i="44"/>
  <c r="I84" i="44"/>
  <c r="F84" i="44"/>
  <c r="N76" i="44"/>
  <c r="M76" i="44"/>
  <c r="L76" i="44"/>
  <c r="I76" i="44"/>
  <c r="F76" i="44"/>
  <c r="N75" i="44"/>
  <c r="M75" i="44"/>
  <c r="L75" i="44"/>
  <c r="I75" i="44"/>
  <c r="F75" i="44"/>
  <c r="N74" i="44"/>
  <c r="M74" i="44"/>
  <c r="L74" i="44"/>
  <c r="I74" i="44"/>
  <c r="F74" i="44"/>
  <c r="N72" i="44"/>
  <c r="M72" i="44"/>
  <c r="L72" i="44"/>
  <c r="I72" i="44"/>
  <c r="F72" i="44"/>
  <c r="N71" i="44"/>
  <c r="M71" i="44"/>
  <c r="L71" i="44"/>
  <c r="I71" i="44"/>
  <c r="F71" i="44"/>
  <c r="N70" i="44"/>
  <c r="M70" i="44"/>
  <c r="L70" i="44"/>
  <c r="I70" i="44"/>
  <c r="F70" i="44"/>
  <c r="N69" i="44"/>
  <c r="M69" i="44"/>
  <c r="L69" i="44"/>
  <c r="I69" i="44"/>
  <c r="F69" i="44"/>
  <c r="D68" i="44"/>
  <c r="N67" i="44"/>
  <c r="N66" i="44" s="1"/>
  <c r="M67" i="44"/>
  <c r="L67" i="44"/>
  <c r="L66" i="44" s="1"/>
  <c r="I67" i="44"/>
  <c r="I66" i="44" s="1"/>
  <c r="F67" i="44"/>
  <c r="F66" i="44" s="1"/>
  <c r="D66" i="44"/>
  <c r="N65" i="44"/>
  <c r="M65" i="44"/>
  <c r="L65" i="44"/>
  <c r="I65" i="44"/>
  <c r="F65" i="44"/>
  <c r="N64" i="44"/>
  <c r="M64" i="44"/>
  <c r="L64" i="44"/>
  <c r="I64" i="44"/>
  <c r="F64" i="44"/>
  <c r="D63" i="44"/>
  <c r="N62" i="44"/>
  <c r="M62" i="44"/>
  <c r="L62" i="44"/>
  <c r="I62" i="44"/>
  <c r="F62" i="44"/>
  <c r="N61" i="44"/>
  <c r="M61" i="44"/>
  <c r="L61" i="44"/>
  <c r="I61" i="44"/>
  <c r="F61" i="44"/>
  <c r="N58" i="44"/>
  <c r="M58" i="44"/>
  <c r="L58" i="44"/>
  <c r="L56" i="44" s="1"/>
  <c r="I58" i="44"/>
  <c r="I56" i="44" s="1"/>
  <c r="F58" i="44"/>
  <c r="F56" i="44" s="1"/>
  <c r="N57" i="44"/>
  <c r="N55" i="44"/>
  <c r="M55" i="44"/>
  <c r="L55" i="44"/>
  <c r="I55" i="44"/>
  <c r="F55" i="44"/>
  <c r="F52" i="44" s="1"/>
  <c r="N54" i="44"/>
  <c r="M54" i="44"/>
  <c r="L54" i="44"/>
  <c r="I54" i="44"/>
  <c r="N51" i="44"/>
  <c r="M51" i="44"/>
  <c r="L51" i="44"/>
  <c r="I51" i="44"/>
  <c r="F51" i="44"/>
  <c r="N50" i="44"/>
  <c r="M50" i="44"/>
  <c r="L50" i="44"/>
  <c r="I50" i="44"/>
  <c r="F50" i="44"/>
  <c r="N49" i="44"/>
  <c r="M49" i="44"/>
  <c r="L49" i="44"/>
  <c r="I49" i="44"/>
  <c r="F49" i="44"/>
  <c r="N48" i="44"/>
  <c r="M48" i="44"/>
  <c r="L48" i="44"/>
  <c r="I48" i="44"/>
  <c r="F48" i="44"/>
  <c r="N47" i="44"/>
  <c r="M47" i="44"/>
  <c r="L47" i="44"/>
  <c r="I47" i="44"/>
  <c r="F47" i="44"/>
  <c r="N46" i="44"/>
  <c r="M46" i="44"/>
  <c r="L46" i="44"/>
  <c r="I46" i="44"/>
  <c r="F46" i="44"/>
  <c r="N45" i="44"/>
  <c r="M45" i="44"/>
  <c r="L45" i="44"/>
  <c r="N44" i="44"/>
  <c r="M44" i="44"/>
  <c r="L44" i="44"/>
  <c r="I44" i="44"/>
  <c r="F44" i="44"/>
  <c r="N42" i="44"/>
  <c r="M42" i="44"/>
  <c r="L42" i="44"/>
  <c r="I42" i="44"/>
  <c r="F42" i="44"/>
  <c r="N41" i="44"/>
  <c r="M41" i="44"/>
  <c r="L41" i="44"/>
  <c r="I41" i="44"/>
  <c r="F41" i="44"/>
  <c r="D40" i="44"/>
  <c r="N39" i="44"/>
  <c r="M39" i="44"/>
  <c r="M38" i="44" s="1"/>
  <c r="L39" i="44"/>
  <c r="L38" i="44" s="1"/>
  <c r="I39" i="44"/>
  <c r="I38" i="44" s="1"/>
  <c r="F39" i="44"/>
  <c r="F38" i="44" s="1"/>
  <c r="D38" i="44"/>
  <c r="N37" i="44"/>
  <c r="M37" i="44"/>
  <c r="L37" i="44"/>
  <c r="I37" i="44"/>
  <c r="F37" i="44"/>
  <c r="N36" i="44"/>
  <c r="M36" i="44"/>
  <c r="L36" i="44"/>
  <c r="I36" i="44"/>
  <c r="F36" i="44"/>
  <c r="D35" i="44"/>
  <c r="N34" i="44"/>
  <c r="N31" i="44" s="1"/>
  <c r="M34" i="44"/>
  <c r="L34" i="44"/>
  <c r="L31" i="44" s="1"/>
  <c r="I34" i="44"/>
  <c r="I31" i="44" s="1"/>
  <c r="F34" i="44"/>
  <c r="F31" i="44" s="1"/>
  <c r="N30" i="44"/>
  <c r="N29" i="44" s="1"/>
  <c r="M30" i="44"/>
  <c r="M29" i="44" s="1"/>
  <c r="L30" i="44"/>
  <c r="L29" i="44" s="1"/>
  <c r="I30" i="44"/>
  <c r="I29" i="44" s="1"/>
  <c r="F30" i="44"/>
  <c r="F29" i="44" s="1"/>
  <c r="N28" i="44"/>
  <c r="M28" i="44"/>
  <c r="M27" i="44" s="1"/>
  <c r="L28" i="44"/>
  <c r="L27" i="44" s="1"/>
  <c r="I28" i="44"/>
  <c r="I27" i="44" s="1"/>
  <c r="F28" i="44"/>
  <c r="F27" i="44" s="1"/>
  <c r="D27" i="44"/>
  <c r="N25" i="44"/>
  <c r="M25" i="44"/>
  <c r="L25" i="44"/>
  <c r="I25" i="44"/>
  <c r="N24" i="44"/>
  <c r="M24" i="44"/>
  <c r="L24" i="44"/>
  <c r="L23" i="44" s="1"/>
  <c r="I24" i="44"/>
  <c r="F24" i="44"/>
  <c r="N22" i="44"/>
  <c r="M22" i="44"/>
  <c r="M21" i="44" s="1"/>
  <c r="L22" i="44"/>
  <c r="L21" i="44" s="1"/>
  <c r="I22" i="44"/>
  <c r="I21" i="44" s="1"/>
  <c r="F22" i="44"/>
  <c r="F21" i="44" s="1"/>
  <c r="D21" i="44"/>
  <c r="N20" i="44"/>
  <c r="N19" i="44" s="1"/>
  <c r="M20" i="44"/>
  <c r="L20" i="44"/>
  <c r="L19" i="44" s="1"/>
  <c r="I20" i="44"/>
  <c r="I19" i="44" s="1"/>
  <c r="F20" i="44"/>
  <c r="F19" i="44" s="1"/>
  <c r="D19" i="44"/>
  <c r="N18" i="44"/>
  <c r="M18" i="44"/>
  <c r="L18" i="44"/>
  <c r="I18" i="44"/>
  <c r="F18" i="44"/>
  <c r="N17" i="44"/>
  <c r="M17" i="44"/>
  <c r="L17" i="44"/>
  <c r="I17" i="44"/>
  <c r="F17" i="44"/>
  <c r="N16" i="44"/>
  <c r="M16" i="44"/>
  <c r="L16" i="44"/>
  <c r="I16" i="44"/>
  <c r="F16" i="44"/>
  <c r="N15" i="44"/>
  <c r="M15" i="44"/>
  <c r="L15" i="44"/>
  <c r="I15" i="44"/>
  <c r="F15" i="44"/>
  <c r="N14" i="44"/>
  <c r="M14" i="44"/>
  <c r="L14" i="44"/>
  <c r="I14" i="44"/>
  <c r="F14" i="44"/>
  <c r="N13" i="44"/>
  <c r="M13" i="44"/>
  <c r="L13" i="44"/>
  <c r="I13" i="44"/>
  <c r="F13" i="44"/>
  <c r="N12" i="44"/>
  <c r="M12" i="44"/>
  <c r="L12" i="44"/>
  <c r="I12" i="44"/>
  <c r="F12" i="44"/>
  <c r="D11" i="44"/>
  <c r="N199" i="45"/>
  <c r="M199" i="45"/>
  <c r="L199" i="45"/>
  <c r="I199" i="45"/>
  <c r="F199" i="45"/>
  <c r="N198" i="45"/>
  <c r="M198" i="45"/>
  <c r="L198" i="45"/>
  <c r="I198" i="45"/>
  <c r="F198" i="45"/>
  <c r="N197" i="45"/>
  <c r="M197" i="45"/>
  <c r="L197" i="45"/>
  <c r="I197" i="45"/>
  <c r="F197" i="45"/>
  <c r="N196" i="45"/>
  <c r="M196" i="45"/>
  <c r="L196" i="45"/>
  <c r="I196" i="45"/>
  <c r="F196" i="45"/>
  <c r="N195" i="45"/>
  <c r="M195" i="45"/>
  <c r="L195" i="45"/>
  <c r="I195" i="45"/>
  <c r="F195" i="45"/>
  <c r="N194" i="45"/>
  <c r="M194" i="45"/>
  <c r="L194" i="45"/>
  <c r="I194" i="45"/>
  <c r="F194" i="45"/>
  <c r="N193" i="45"/>
  <c r="M193" i="45"/>
  <c r="L193" i="45"/>
  <c r="I193" i="45"/>
  <c r="F193" i="45"/>
  <c r="N192" i="45"/>
  <c r="M192" i="45"/>
  <c r="L192" i="45"/>
  <c r="I192" i="45"/>
  <c r="F192" i="45"/>
  <c r="N191" i="45"/>
  <c r="M191" i="45"/>
  <c r="L191" i="45"/>
  <c r="I191" i="45"/>
  <c r="F191" i="45"/>
  <c r="N190" i="45"/>
  <c r="M190" i="45"/>
  <c r="L190" i="45"/>
  <c r="I190" i="45"/>
  <c r="F190" i="45"/>
  <c r="N189" i="45"/>
  <c r="M189" i="45"/>
  <c r="L189" i="45"/>
  <c r="I189" i="45"/>
  <c r="F189" i="45"/>
  <c r="N188" i="45"/>
  <c r="M188" i="45"/>
  <c r="L188" i="45"/>
  <c r="I188" i="45"/>
  <c r="F188" i="45"/>
  <c r="D187" i="45"/>
  <c r="N185" i="45"/>
  <c r="O185" i="45" s="1"/>
  <c r="M185" i="45"/>
  <c r="L185" i="45"/>
  <c r="I185" i="45"/>
  <c r="F185" i="45"/>
  <c r="N184" i="45"/>
  <c r="M184" i="45"/>
  <c r="L184" i="45"/>
  <c r="I184" i="45"/>
  <c r="F184" i="45"/>
  <c r="N183" i="45"/>
  <c r="M183" i="45"/>
  <c r="L183" i="45"/>
  <c r="I183" i="45"/>
  <c r="F183" i="45"/>
  <c r="N182" i="45"/>
  <c r="M182" i="45"/>
  <c r="L182" i="45"/>
  <c r="I182" i="45"/>
  <c r="F182" i="45"/>
  <c r="N181" i="45"/>
  <c r="M181" i="45"/>
  <c r="L181" i="45"/>
  <c r="I181" i="45"/>
  <c r="F181" i="45"/>
  <c r="N179" i="45"/>
  <c r="M179" i="45"/>
  <c r="L179" i="45"/>
  <c r="I179" i="45"/>
  <c r="F179" i="45"/>
  <c r="N178" i="45"/>
  <c r="M178" i="45"/>
  <c r="L178" i="45"/>
  <c r="I178" i="45"/>
  <c r="F178" i="45"/>
  <c r="N177" i="45"/>
  <c r="M177" i="45"/>
  <c r="L177" i="45"/>
  <c r="I177" i="45"/>
  <c r="F177" i="45"/>
  <c r="N176" i="45"/>
  <c r="M176" i="45"/>
  <c r="L176" i="45"/>
  <c r="I176" i="45"/>
  <c r="F176" i="45"/>
  <c r="D175" i="45"/>
  <c r="N174" i="45"/>
  <c r="M174" i="45"/>
  <c r="L174" i="45"/>
  <c r="I174" i="45"/>
  <c r="F174" i="45"/>
  <c r="N173" i="45"/>
  <c r="M173" i="45"/>
  <c r="L173" i="45"/>
  <c r="I173" i="45"/>
  <c r="F173" i="45"/>
  <c r="N172" i="45"/>
  <c r="M172" i="45"/>
  <c r="L172" i="45"/>
  <c r="I172" i="45"/>
  <c r="F172" i="45"/>
  <c r="D171" i="45"/>
  <c r="N170" i="45"/>
  <c r="N169" i="45" s="1"/>
  <c r="M170" i="45"/>
  <c r="L170" i="45"/>
  <c r="L169" i="45" s="1"/>
  <c r="I170" i="45"/>
  <c r="I169" i="45" s="1"/>
  <c r="F170" i="45"/>
  <c r="F169" i="45" s="1"/>
  <c r="D169" i="45"/>
  <c r="N168" i="45"/>
  <c r="M168" i="45"/>
  <c r="L168" i="45"/>
  <c r="I168" i="45"/>
  <c r="F168" i="45"/>
  <c r="N167" i="45"/>
  <c r="M167" i="45"/>
  <c r="O167" i="45" s="1"/>
  <c r="L167" i="45"/>
  <c r="I167" i="45"/>
  <c r="F167" i="45"/>
  <c r="N166" i="45"/>
  <c r="M166" i="45"/>
  <c r="L166" i="45"/>
  <c r="I166" i="45"/>
  <c r="F166" i="45"/>
  <c r="N165" i="45"/>
  <c r="M165" i="45"/>
  <c r="L165" i="45"/>
  <c r="I165" i="45"/>
  <c r="F165" i="45"/>
  <c r="N164" i="45"/>
  <c r="M164" i="45"/>
  <c r="L164" i="45"/>
  <c r="I164" i="45"/>
  <c r="F164" i="45"/>
  <c r="N163" i="45"/>
  <c r="M163" i="45"/>
  <c r="L163" i="45"/>
  <c r="I163" i="45"/>
  <c r="F163" i="45"/>
  <c r="N162" i="45"/>
  <c r="M162" i="45"/>
  <c r="L162" i="45"/>
  <c r="I162" i="45"/>
  <c r="F162" i="45"/>
  <c r="N161" i="45"/>
  <c r="M161" i="45"/>
  <c r="L161" i="45"/>
  <c r="I161" i="45"/>
  <c r="F161" i="45"/>
  <c r="D160" i="45"/>
  <c r="N159" i="45"/>
  <c r="M159" i="45"/>
  <c r="L159" i="45"/>
  <c r="I159" i="45"/>
  <c r="F159" i="45"/>
  <c r="N158" i="45"/>
  <c r="M158" i="45"/>
  <c r="L158" i="45"/>
  <c r="I158" i="45"/>
  <c r="F158" i="45"/>
  <c r="N157" i="45"/>
  <c r="M157" i="45"/>
  <c r="L157" i="45"/>
  <c r="I157" i="45"/>
  <c r="F157" i="45"/>
  <c r="N156" i="45"/>
  <c r="M156" i="45"/>
  <c r="L156" i="45"/>
  <c r="I156" i="45"/>
  <c r="F156" i="45"/>
  <c r="N155" i="45"/>
  <c r="M155" i="45"/>
  <c r="L155" i="45"/>
  <c r="I155" i="45"/>
  <c r="F155" i="45"/>
  <c r="N154" i="45"/>
  <c r="M154" i="45"/>
  <c r="L154" i="45"/>
  <c r="I154" i="45"/>
  <c r="F154" i="45"/>
  <c r="D153" i="45"/>
  <c r="N152" i="45"/>
  <c r="M152" i="45"/>
  <c r="L152" i="45"/>
  <c r="I152" i="45"/>
  <c r="F152" i="45"/>
  <c r="N151" i="45"/>
  <c r="M151" i="45"/>
  <c r="O151" i="45" s="1"/>
  <c r="L151" i="45"/>
  <c r="I151" i="45"/>
  <c r="F151" i="45"/>
  <c r="N150" i="45"/>
  <c r="M150" i="45"/>
  <c r="L150" i="45"/>
  <c r="I150" i="45"/>
  <c r="F150" i="45"/>
  <c r="N149" i="45"/>
  <c r="M149" i="45"/>
  <c r="L149" i="45"/>
  <c r="I149" i="45"/>
  <c r="F149" i="45"/>
  <c r="N148" i="45"/>
  <c r="M148" i="45"/>
  <c r="L148" i="45"/>
  <c r="I148" i="45"/>
  <c r="F148" i="45"/>
  <c r="N147" i="45"/>
  <c r="M147" i="45"/>
  <c r="L147" i="45"/>
  <c r="I147" i="45"/>
  <c r="F147" i="45"/>
  <c r="D146" i="45"/>
  <c r="N145" i="45"/>
  <c r="M145" i="45"/>
  <c r="L145" i="45"/>
  <c r="I145" i="45"/>
  <c r="F145" i="45"/>
  <c r="N144" i="45"/>
  <c r="M144" i="45"/>
  <c r="L144" i="45"/>
  <c r="I144" i="45"/>
  <c r="F144" i="45"/>
  <c r="N143" i="45"/>
  <c r="M143" i="45"/>
  <c r="L143" i="45"/>
  <c r="I143" i="45"/>
  <c r="F143" i="45"/>
  <c r="N142" i="45"/>
  <c r="M142" i="45"/>
  <c r="L142" i="45"/>
  <c r="I142" i="45"/>
  <c r="F142" i="45"/>
  <c r="D141" i="45"/>
  <c r="N140" i="45"/>
  <c r="N139" i="45" s="1"/>
  <c r="M140" i="45"/>
  <c r="M139" i="45" s="1"/>
  <c r="L140" i="45"/>
  <c r="L139" i="45" s="1"/>
  <c r="I140" i="45"/>
  <c r="I139" i="45" s="1"/>
  <c r="F140" i="45"/>
  <c r="F139" i="45" s="1"/>
  <c r="D139" i="45"/>
  <c r="N138" i="45"/>
  <c r="N137" i="45" s="1"/>
  <c r="M138" i="45"/>
  <c r="L138" i="45"/>
  <c r="L137" i="45" s="1"/>
  <c r="I138" i="45"/>
  <c r="I137" i="45" s="1"/>
  <c r="F138" i="45"/>
  <c r="F137" i="45" s="1"/>
  <c r="D137" i="45"/>
  <c r="N136" i="45"/>
  <c r="N135" i="45" s="1"/>
  <c r="M136" i="45"/>
  <c r="M135" i="45" s="1"/>
  <c r="L136" i="45"/>
  <c r="L135" i="45" s="1"/>
  <c r="I136" i="45"/>
  <c r="I135" i="45" s="1"/>
  <c r="F136" i="45"/>
  <c r="F135" i="45" s="1"/>
  <c r="D135" i="45"/>
  <c r="N134" i="45"/>
  <c r="M134" i="45"/>
  <c r="L134" i="45"/>
  <c r="I134" i="45"/>
  <c r="F134" i="45"/>
  <c r="N133" i="45"/>
  <c r="M133" i="45"/>
  <c r="L133" i="45"/>
  <c r="I133" i="45"/>
  <c r="F133" i="45"/>
  <c r="N132" i="45"/>
  <c r="M132" i="45"/>
  <c r="L132" i="45"/>
  <c r="I132" i="45"/>
  <c r="F132" i="45"/>
  <c r="N130" i="45"/>
  <c r="N129" i="45" s="1"/>
  <c r="M130" i="45"/>
  <c r="M129" i="45" s="1"/>
  <c r="L130" i="45"/>
  <c r="L129" i="45" s="1"/>
  <c r="I130" i="45"/>
  <c r="I129" i="45" s="1"/>
  <c r="F130" i="45"/>
  <c r="F129" i="45" s="1"/>
  <c r="N128" i="45"/>
  <c r="N127" i="45" s="1"/>
  <c r="M128" i="45"/>
  <c r="M127" i="45" s="1"/>
  <c r="L128" i="45"/>
  <c r="L127" i="45" s="1"/>
  <c r="I128" i="45"/>
  <c r="I127" i="45" s="1"/>
  <c r="F128" i="45"/>
  <c r="F127" i="45" s="1"/>
  <c r="N126" i="45"/>
  <c r="M126" i="45"/>
  <c r="L126" i="45"/>
  <c r="I126" i="45"/>
  <c r="F126" i="45"/>
  <c r="N125" i="45"/>
  <c r="M125" i="45"/>
  <c r="L125" i="45"/>
  <c r="I125" i="45"/>
  <c r="F125" i="45"/>
  <c r="N123" i="45"/>
  <c r="M123" i="45"/>
  <c r="L123" i="45"/>
  <c r="I123" i="45"/>
  <c r="F123" i="45"/>
  <c r="N122" i="45"/>
  <c r="M122" i="45"/>
  <c r="L122" i="45"/>
  <c r="I122" i="45"/>
  <c r="F122" i="45"/>
  <c r="N121" i="45"/>
  <c r="M121" i="45"/>
  <c r="L121" i="45"/>
  <c r="I121" i="45"/>
  <c r="F121" i="45"/>
  <c r="N120" i="45"/>
  <c r="M120" i="45"/>
  <c r="L120" i="45"/>
  <c r="I120" i="45"/>
  <c r="F120" i="45"/>
  <c r="N119" i="45"/>
  <c r="M119" i="45"/>
  <c r="L119" i="45"/>
  <c r="I119" i="45"/>
  <c r="F119" i="45"/>
  <c r="N118" i="45"/>
  <c r="M118" i="45"/>
  <c r="L118" i="45"/>
  <c r="I118" i="45"/>
  <c r="F118" i="45"/>
  <c r="N116" i="45"/>
  <c r="M116" i="45"/>
  <c r="L116" i="45"/>
  <c r="I116" i="45"/>
  <c r="F116" i="45"/>
  <c r="N115" i="45"/>
  <c r="M115" i="45"/>
  <c r="L115" i="45"/>
  <c r="I115" i="45"/>
  <c r="F115" i="45"/>
  <c r="N114" i="45"/>
  <c r="M114" i="45"/>
  <c r="L114" i="45"/>
  <c r="I114" i="45"/>
  <c r="F114" i="45"/>
  <c r="N113" i="45"/>
  <c r="M113" i="45"/>
  <c r="L113" i="45"/>
  <c r="I113" i="45"/>
  <c r="F113" i="45"/>
  <c r="N112" i="45"/>
  <c r="M112" i="45"/>
  <c r="L112" i="45"/>
  <c r="I112" i="45"/>
  <c r="F112" i="45"/>
  <c r="N111" i="45"/>
  <c r="M111" i="45"/>
  <c r="L111" i="45"/>
  <c r="I111" i="45"/>
  <c r="F111" i="45"/>
  <c r="N98" i="45"/>
  <c r="M98" i="45"/>
  <c r="L98" i="45"/>
  <c r="I98" i="45"/>
  <c r="F98" i="45"/>
  <c r="N97" i="45"/>
  <c r="M97" i="45"/>
  <c r="L97" i="45"/>
  <c r="I97" i="45"/>
  <c r="F97" i="45"/>
  <c r="N96" i="45"/>
  <c r="M96" i="45"/>
  <c r="L96" i="45"/>
  <c r="I96" i="45"/>
  <c r="F96" i="45"/>
  <c r="N95" i="45"/>
  <c r="M95" i="45"/>
  <c r="L95" i="45"/>
  <c r="I95" i="45"/>
  <c r="F95" i="45"/>
  <c r="N94" i="45"/>
  <c r="M94" i="45"/>
  <c r="L94" i="45"/>
  <c r="I94" i="45"/>
  <c r="F94" i="45"/>
  <c r="N93" i="45"/>
  <c r="M93" i="45"/>
  <c r="L93" i="45"/>
  <c r="I93" i="45"/>
  <c r="F93" i="45"/>
  <c r="N92" i="45"/>
  <c r="M92" i="45"/>
  <c r="L92" i="45"/>
  <c r="I92" i="45"/>
  <c r="F92" i="45"/>
  <c r="N91" i="45"/>
  <c r="M91" i="45"/>
  <c r="L91" i="45"/>
  <c r="I91" i="45"/>
  <c r="F91" i="45"/>
  <c r="N90" i="45"/>
  <c r="M90" i="45"/>
  <c r="L90" i="45"/>
  <c r="I90" i="45"/>
  <c r="F90" i="45"/>
  <c r="N89" i="45"/>
  <c r="M89" i="45"/>
  <c r="L89" i="45"/>
  <c r="I89" i="45"/>
  <c r="F89" i="45"/>
  <c r="N88" i="45"/>
  <c r="M88" i="45"/>
  <c r="L88" i="45"/>
  <c r="I88" i="45"/>
  <c r="F88" i="45"/>
  <c r="N87" i="45"/>
  <c r="M87" i="45"/>
  <c r="L87" i="45"/>
  <c r="I87" i="45"/>
  <c r="F87" i="45"/>
  <c r="N86" i="45"/>
  <c r="M86" i="45"/>
  <c r="L86" i="45"/>
  <c r="I86" i="45"/>
  <c r="F86" i="45"/>
  <c r="N85" i="45"/>
  <c r="M85" i="45"/>
  <c r="L85" i="45"/>
  <c r="I85" i="45"/>
  <c r="F85" i="45"/>
  <c r="N84" i="45"/>
  <c r="M84" i="45"/>
  <c r="L84" i="45"/>
  <c r="I84" i="45"/>
  <c r="F84" i="45"/>
  <c r="N76" i="45"/>
  <c r="M76" i="45"/>
  <c r="L76" i="45"/>
  <c r="I76" i="45"/>
  <c r="F76" i="45"/>
  <c r="N75" i="45"/>
  <c r="M75" i="45"/>
  <c r="L75" i="45"/>
  <c r="I75" i="45"/>
  <c r="F75" i="45"/>
  <c r="N74" i="45"/>
  <c r="M74" i="45"/>
  <c r="L74" i="45"/>
  <c r="I74" i="45"/>
  <c r="F74" i="45"/>
  <c r="N72" i="45"/>
  <c r="M72" i="45"/>
  <c r="L72" i="45"/>
  <c r="I72" i="45"/>
  <c r="F72" i="45"/>
  <c r="N71" i="45"/>
  <c r="M71" i="45"/>
  <c r="L71" i="45"/>
  <c r="I71" i="45"/>
  <c r="F71" i="45"/>
  <c r="N70" i="45"/>
  <c r="M70" i="45"/>
  <c r="L70" i="45"/>
  <c r="I70" i="45"/>
  <c r="F70" i="45"/>
  <c r="N69" i="45"/>
  <c r="M69" i="45"/>
  <c r="L69" i="45"/>
  <c r="I69" i="45"/>
  <c r="F69" i="45"/>
  <c r="D68" i="45"/>
  <c r="N67" i="45"/>
  <c r="N66" i="45" s="1"/>
  <c r="M67" i="45"/>
  <c r="M66" i="45" s="1"/>
  <c r="L67" i="45"/>
  <c r="L66" i="45" s="1"/>
  <c r="I67" i="45"/>
  <c r="I66" i="45" s="1"/>
  <c r="F67" i="45"/>
  <c r="F66" i="45" s="1"/>
  <c r="D66" i="45"/>
  <c r="N65" i="45"/>
  <c r="M65" i="45"/>
  <c r="L65" i="45"/>
  <c r="I65" i="45"/>
  <c r="F65" i="45"/>
  <c r="N64" i="45"/>
  <c r="M64" i="45"/>
  <c r="L64" i="45"/>
  <c r="I64" i="45"/>
  <c r="F64" i="45"/>
  <c r="D63" i="45"/>
  <c r="N62" i="45"/>
  <c r="M62" i="45"/>
  <c r="L62" i="45"/>
  <c r="I62" i="45"/>
  <c r="F62" i="45"/>
  <c r="N61" i="45"/>
  <c r="M61" i="45"/>
  <c r="L61" i="45"/>
  <c r="I61" i="45"/>
  <c r="F61" i="45"/>
  <c r="N58" i="45"/>
  <c r="M58" i="45"/>
  <c r="L58" i="45"/>
  <c r="L56" i="45" s="1"/>
  <c r="I58" i="45"/>
  <c r="I56" i="45" s="1"/>
  <c r="F58" i="45"/>
  <c r="F56" i="45" s="1"/>
  <c r="N55" i="45"/>
  <c r="M55" i="45"/>
  <c r="L55" i="45"/>
  <c r="I55" i="45"/>
  <c r="F55" i="45"/>
  <c r="F52" i="45" s="1"/>
  <c r="N54" i="45"/>
  <c r="M54" i="45"/>
  <c r="L54" i="45"/>
  <c r="I54" i="45"/>
  <c r="N51" i="45"/>
  <c r="M51" i="45"/>
  <c r="L51" i="45"/>
  <c r="I51" i="45"/>
  <c r="F51" i="45"/>
  <c r="N50" i="45"/>
  <c r="M50" i="45"/>
  <c r="L50" i="45"/>
  <c r="I50" i="45"/>
  <c r="F50" i="45"/>
  <c r="N49" i="45"/>
  <c r="M49" i="45"/>
  <c r="L49" i="45"/>
  <c r="I49" i="45"/>
  <c r="F49" i="45"/>
  <c r="N48" i="45"/>
  <c r="M48" i="45"/>
  <c r="L48" i="45"/>
  <c r="I48" i="45"/>
  <c r="F48" i="45"/>
  <c r="N47" i="45"/>
  <c r="M47" i="45"/>
  <c r="L47" i="45"/>
  <c r="I47" i="45"/>
  <c r="F47" i="45"/>
  <c r="N46" i="45"/>
  <c r="M46" i="45"/>
  <c r="L46" i="45"/>
  <c r="I46" i="45"/>
  <c r="F46" i="45"/>
  <c r="N45" i="45"/>
  <c r="M45" i="45"/>
  <c r="L45" i="45"/>
  <c r="N44" i="45"/>
  <c r="M44" i="45"/>
  <c r="L44" i="45"/>
  <c r="I44" i="45"/>
  <c r="F44" i="45"/>
  <c r="N42" i="45"/>
  <c r="M42" i="45"/>
  <c r="L42" i="45"/>
  <c r="I42" i="45"/>
  <c r="F42" i="45"/>
  <c r="N41" i="45"/>
  <c r="M41" i="45"/>
  <c r="L41" i="45"/>
  <c r="I41" i="45"/>
  <c r="F41" i="45"/>
  <c r="D40" i="45"/>
  <c r="N39" i="45"/>
  <c r="N38" i="45" s="1"/>
  <c r="M39" i="45"/>
  <c r="L39" i="45"/>
  <c r="L38" i="45" s="1"/>
  <c r="I39" i="45"/>
  <c r="I38" i="45" s="1"/>
  <c r="F39" i="45"/>
  <c r="F38" i="45" s="1"/>
  <c r="D38" i="45"/>
  <c r="N37" i="45"/>
  <c r="M37" i="45"/>
  <c r="L37" i="45"/>
  <c r="I37" i="45"/>
  <c r="F37" i="45"/>
  <c r="N36" i="45"/>
  <c r="M36" i="45"/>
  <c r="L36" i="45"/>
  <c r="I36" i="45"/>
  <c r="F36" i="45"/>
  <c r="D35" i="45"/>
  <c r="N34" i="45"/>
  <c r="N31" i="45" s="1"/>
  <c r="M34" i="45"/>
  <c r="L34" i="45"/>
  <c r="L31" i="45" s="1"/>
  <c r="I34" i="45"/>
  <c r="I31" i="45" s="1"/>
  <c r="F34" i="45"/>
  <c r="F31" i="45" s="1"/>
  <c r="N30" i="45"/>
  <c r="N29" i="45" s="1"/>
  <c r="M30" i="45"/>
  <c r="M29" i="45" s="1"/>
  <c r="L30" i="45"/>
  <c r="L29" i="45" s="1"/>
  <c r="I30" i="45"/>
  <c r="I29" i="45" s="1"/>
  <c r="F30" i="45"/>
  <c r="F29" i="45" s="1"/>
  <c r="N28" i="45"/>
  <c r="N27" i="45" s="1"/>
  <c r="M28" i="45"/>
  <c r="L28" i="45"/>
  <c r="L27" i="45" s="1"/>
  <c r="I28" i="45"/>
  <c r="I27" i="45" s="1"/>
  <c r="F28" i="45"/>
  <c r="F27" i="45" s="1"/>
  <c r="D27" i="45"/>
  <c r="N25" i="45"/>
  <c r="M25" i="45"/>
  <c r="L25" i="45"/>
  <c r="I25" i="45"/>
  <c r="N24" i="45"/>
  <c r="M24" i="45"/>
  <c r="L24" i="45"/>
  <c r="I24" i="45"/>
  <c r="F24" i="45"/>
  <c r="N22" i="45"/>
  <c r="N21" i="45" s="1"/>
  <c r="M22" i="45"/>
  <c r="L22" i="45"/>
  <c r="L21" i="45" s="1"/>
  <c r="I22" i="45"/>
  <c r="I21" i="45" s="1"/>
  <c r="F22" i="45"/>
  <c r="F21" i="45" s="1"/>
  <c r="D21" i="45"/>
  <c r="N20" i="45"/>
  <c r="N19" i="45" s="1"/>
  <c r="M20" i="45"/>
  <c r="L20" i="45"/>
  <c r="L19" i="45" s="1"/>
  <c r="I20" i="45"/>
  <c r="I19" i="45" s="1"/>
  <c r="F20" i="45"/>
  <c r="F19" i="45" s="1"/>
  <c r="D19" i="45"/>
  <c r="N18" i="45"/>
  <c r="M18" i="45"/>
  <c r="L18" i="45"/>
  <c r="I18" i="45"/>
  <c r="F18" i="45"/>
  <c r="N17" i="45"/>
  <c r="M17" i="45"/>
  <c r="L17" i="45"/>
  <c r="I17" i="45"/>
  <c r="F17" i="45"/>
  <c r="N16" i="45"/>
  <c r="M16" i="45"/>
  <c r="L16" i="45"/>
  <c r="I16" i="45"/>
  <c r="F16" i="45"/>
  <c r="N15" i="45"/>
  <c r="M15" i="45"/>
  <c r="L15" i="45"/>
  <c r="I15" i="45"/>
  <c r="F15" i="45"/>
  <c r="N14" i="45"/>
  <c r="M14" i="45"/>
  <c r="L14" i="45"/>
  <c r="I14" i="45"/>
  <c r="F14" i="45"/>
  <c r="N13" i="45"/>
  <c r="M13" i="45"/>
  <c r="L13" i="45"/>
  <c r="I13" i="45"/>
  <c r="F13" i="45"/>
  <c r="N12" i="45"/>
  <c r="M12" i="45"/>
  <c r="L12" i="45"/>
  <c r="I12" i="45"/>
  <c r="F12" i="45"/>
  <c r="D11" i="45"/>
  <c r="N199" i="46"/>
  <c r="M199" i="46"/>
  <c r="L199" i="46"/>
  <c r="I199" i="46"/>
  <c r="F199" i="46"/>
  <c r="N198" i="46"/>
  <c r="M198" i="46"/>
  <c r="L198" i="46"/>
  <c r="I198" i="46"/>
  <c r="F198" i="46"/>
  <c r="N197" i="46"/>
  <c r="M197" i="46"/>
  <c r="L197" i="46"/>
  <c r="I197" i="46"/>
  <c r="F197" i="46"/>
  <c r="N196" i="46"/>
  <c r="M196" i="46"/>
  <c r="L196" i="46"/>
  <c r="I196" i="46"/>
  <c r="F196" i="46"/>
  <c r="N195" i="46"/>
  <c r="M195" i="46"/>
  <c r="L195" i="46"/>
  <c r="I195" i="46"/>
  <c r="F195" i="46"/>
  <c r="N194" i="46"/>
  <c r="M194" i="46"/>
  <c r="L194" i="46"/>
  <c r="I194" i="46"/>
  <c r="F194" i="46"/>
  <c r="N193" i="46"/>
  <c r="M193" i="46"/>
  <c r="L193" i="46"/>
  <c r="I193" i="46"/>
  <c r="F193" i="46"/>
  <c r="N192" i="46"/>
  <c r="M192" i="46"/>
  <c r="L192" i="46"/>
  <c r="I192" i="46"/>
  <c r="F192" i="46"/>
  <c r="N191" i="46"/>
  <c r="M191" i="46"/>
  <c r="L191" i="46"/>
  <c r="I191" i="46"/>
  <c r="F191" i="46"/>
  <c r="N190" i="46"/>
  <c r="M190" i="46"/>
  <c r="L190" i="46"/>
  <c r="I190" i="46"/>
  <c r="F190" i="46"/>
  <c r="N189" i="46"/>
  <c r="M189" i="46"/>
  <c r="L189" i="46"/>
  <c r="I189" i="46"/>
  <c r="F189" i="46"/>
  <c r="N188" i="46"/>
  <c r="M188" i="46"/>
  <c r="L188" i="46"/>
  <c r="I188" i="46"/>
  <c r="F188" i="46"/>
  <c r="D187" i="46"/>
  <c r="N185" i="46"/>
  <c r="M185" i="46"/>
  <c r="L185" i="46"/>
  <c r="I185" i="46"/>
  <c r="F185" i="46"/>
  <c r="N184" i="46"/>
  <c r="M184" i="46"/>
  <c r="L184" i="46"/>
  <c r="I184" i="46"/>
  <c r="F184" i="46"/>
  <c r="N183" i="46"/>
  <c r="M183" i="46"/>
  <c r="L183" i="46"/>
  <c r="I183" i="46"/>
  <c r="F183" i="46"/>
  <c r="N182" i="46"/>
  <c r="M182" i="46"/>
  <c r="L182" i="46"/>
  <c r="I182" i="46"/>
  <c r="F182" i="46"/>
  <c r="N181" i="46"/>
  <c r="M181" i="46"/>
  <c r="L181" i="46"/>
  <c r="I181" i="46"/>
  <c r="F181" i="46"/>
  <c r="N179" i="46"/>
  <c r="M179" i="46"/>
  <c r="L179" i="46"/>
  <c r="I179" i="46"/>
  <c r="F179" i="46"/>
  <c r="N178" i="46"/>
  <c r="M178" i="46"/>
  <c r="L178" i="46"/>
  <c r="I178" i="46"/>
  <c r="F178" i="46"/>
  <c r="N177" i="46"/>
  <c r="M177" i="46"/>
  <c r="L177" i="46"/>
  <c r="I177" i="46"/>
  <c r="F177" i="46"/>
  <c r="N176" i="46"/>
  <c r="M176" i="46"/>
  <c r="O176" i="46" s="1"/>
  <c r="L176" i="46"/>
  <c r="I176" i="46"/>
  <c r="F176" i="46"/>
  <c r="D175" i="46"/>
  <c r="N174" i="46"/>
  <c r="M174" i="46"/>
  <c r="L174" i="46"/>
  <c r="I174" i="46"/>
  <c r="F174" i="46"/>
  <c r="N173" i="46"/>
  <c r="M173" i="46"/>
  <c r="L173" i="46"/>
  <c r="I173" i="46"/>
  <c r="F173" i="46"/>
  <c r="N172" i="46"/>
  <c r="M172" i="46"/>
  <c r="L172" i="46"/>
  <c r="I172" i="46"/>
  <c r="F172" i="46"/>
  <c r="D171" i="46"/>
  <c r="N170" i="46"/>
  <c r="N169" i="46" s="1"/>
  <c r="M170" i="46"/>
  <c r="L170" i="46"/>
  <c r="L169" i="46" s="1"/>
  <c r="I170" i="46"/>
  <c r="I169" i="46" s="1"/>
  <c r="F170" i="46"/>
  <c r="F169" i="46" s="1"/>
  <c r="D169" i="46"/>
  <c r="N168" i="46"/>
  <c r="M168" i="46"/>
  <c r="L168" i="46"/>
  <c r="I168" i="46"/>
  <c r="F168" i="46"/>
  <c r="N167" i="46"/>
  <c r="M167" i="46"/>
  <c r="L167" i="46"/>
  <c r="I167" i="46"/>
  <c r="F167" i="46"/>
  <c r="N166" i="46"/>
  <c r="M166" i="46"/>
  <c r="L166" i="46"/>
  <c r="I166" i="46"/>
  <c r="F166" i="46"/>
  <c r="N165" i="46"/>
  <c r="M165" i="46"/>
  <c r="L165" i="46"/>
  <c r="I165" i="46"/>
  <c r="F165" i="46"/>
  <c r="N164" i="46"/>
  <c r="M164" i="46"/>
  <c r="L164" i="46"/>
  <c r="I164" i="46"/>
  <c r="F164" i="46"/>
  <c r="N163" i="46"/>
  <c r="M163" i="46"/>
  <c r="L163" i="46"/>
  <c r="I163" i="46"/>
  <c r="F163" i="46"/>
  <c r="N162" i="46"/>
  <c r="M162" i="46"/>
  <c r="L162" i="46"/>
  <c r="I162" i="46"/>
  <c r="F162" i="46"/>
  <c r="N161" i="46"/>
  <c r="M161" i="46"/>
  <c r="L161" i="46"/>
  <c r="I161" i="46"/>
  <c r="F161" i="46"/>
  <c r="D160" i="46"/>
  <c r="N159" i="46"/>
  <c r="M159" i="46"/>
  <c r="L159" i="46"/>
  <c r="I159" i="46"/>
  <c r="F159" i="46"/>
  <c r="N158" i="46"/>
  <c r="M158" i="46"/>
  <c r="L158" i="46"/>
  <c r="I158" i="46"/>
  <c r="F158" i="46"/>
  <c r="N157" i="46"/>
  <c r="M157" i="46"/>
  <c r="L157" i="46"/>
  <c r="I157" i="46"/>
  <c r="F157" i="46"/>
  <c r="N156" i="46"/>
  <c r="M156" i="46"/>
  <c r="L156" i="46"/>
  <c r="I156" i="46"/>
  <c r="F156" i="46"/>
  <c r="N155" i="46"/>
  <c r="M155" i="46"/>
  <c r="L155" i="46"/>
  <c r="I155" i="46"/>
  <c r="F155" i="46"/>
  <c r="N154" i="46"/>
  <c r="M154" i="46"/>
  <c r="L154" i="46"/>
  <c r="I154" i="46"/>
  <c r="F154" i="46"/>
  <c r="D153" i="46"/>
  <c r="N152" i="46"/>
  <c r="M152" i="46"/>
  <c r="L152" i="46"/>
  <c r="I152" i="46"/>
  <c r="F152" i="46"/>
  <c r="N151" i="46"/>
  <c r="M151" i="46"/>
  <c r="L151" i="46"/>
  <c r="I151" i="46"/>
  <c r="F151" i="46"/>
  <c r="N150" i="46"/>
  <c r="M150" i="46"/>
  <c r="L150" i="46"/>
  <c r="I150" i="46"/>
  <c r="F150" i="46"/>
  <c r="N149" i="46"/>
  <c r="M149" i="46"/>
  <c r="L149" i="46"/>
  <c r="I149" i="46"/>
  <c r="F149" i="46"/>
  <c r="N148" i="46"/>
  <c r="M148" i="46"/>
  <c r="L148" i="46"/>
  <c r="I148" i="46"/>
  <c r="F148" i="46"/>
  <c r="N147" i="46"/>
  <c r="M147" i="46"/>
  <c r="L147" i="46"/>
  <c r="I147" i="46"/>
  <c r="F147" i="46"/>
  <c r="D146" i="46"/>
  <c r="N145" i="46"/>
  <c r="M145" i="46"/>
  <c r="L145" i="46"/>
  <c r="I145" i="46"/>
  <c r="F145" i="46"/>
  <c r="N144" i="46"/>
  <c r="M144" i="46"/>
  <c r="L144" i="46"/>
  <c r="I144" i="46"/>
  <c r="F144" i="46"/>
  <c r="N143" i="46"/>
  <c r="M143" i="46"/>
  <c r="O143" i="46" s="1"/>
  <c r="L143" i="46"/>
  <c r="I143" i="46"/>
  <c r="F143" i="46"/>
  <c r="N142" i="46"/>
  <c r="M142" i="46"/>
  <c r="L142" i="46"/>
  <c r="I142" i="46"/>
  <c r="F142" i="46"/>
  <c r="D141" i="46"/>
  <c r="N140" i="46"/>
  <c r="N139" i="46" s="1"/>
  <c r="M140" i="46"/>
  <c r="L140" i="46"/>
  <c r="L139" i="46" s="1"/>
  <c r="I140" i="46"/>
  <c r="I139" i="46" s="1"/>
  <c r="F140" i="46"/>
  <c r="F139" i="46" s="1"/>
  <c r="D139" i="46"/>
  <c r="N138" i="46"/>
  <c r="N137" i="46" s="1"/>
  <c r="M138" i="46"/>
  <c r="M137" i="46" s="1"/>
  <c r="L138" i="46"/>
  <c r="L137" i="46" s="1"/>
  <c r="I138" i="46"/>
  <c r="I137" i="46" s="1"/>
  <c r="F138" i="46"/>
  <c r="F137" i="46" s="1"/>
  <c r="D137" i="46"/>
  <c r="N136" i="46"/>
  <c r="N135" i="46" s="1"/>
  <c r="M136" i="46"/>
  <c r="L136" i="46"/>
  <c r="L135" i="46" s="1"/>
  <c r="I136" i="46"/>
  <c r="I135" i="46" s="1"/>
  <c r="F136" i="46"/>
  <c r="F135" i="46" s="1"/>
  <c r="D135" i="46"/>
  <c r="N134" i="46"/>
  <c r="M134" i="46"/>
  <c r="L134" i="46"/>
  <c r="I134" i="46"/>
  <c r="F134" i="46"/>
  <c r="N133" i="46"/>
  <c r="M133" i="46"/>
  <c r="L133" i="46"/>
  <c r="I133" i="46"/>
  <c r="F133" i="46"/>
  <c r="N132" i="46"/>
  <c r="M132" i="46"/>
  <c r="L132" i="46"/>
  <c r="I132" i="46"/>
  <c r="F132" i="46"/>
  <c r="N130" i="46"/>
  <c r="N129" i="46" s="1"/>
  <c r="M130" i="46"/>
  <c r="M129" i="46" s="1"/>
  <c r="L130" i="46"/>
  <c r="L129" i="46" s="1"/>
  <c r="I130" i="46"/>
  <c r="I129" i="46" s="1"/>
  <c r="F130" i="46"/>
  <c r="F129" i="46" s="1"/>
  <c r="N128" i="46"/>
  <c r="N127" i="46" s="1"/>
  <c r="M128" i="46"/>
  <c r="L128" i="46"/>
  <c r="L127" i="46" s="1"/>
  <c r="I128" i="46"/>
  <c r="I127" i="46" s="1"/>
  <c r="F128" i="46"/>
  <c r="F127" i="46" s="1"/>
  <c r="N126" i="46"/>
  <c r="M126" i="46"/>
  <c r="L126" i="46"/>
  <c r="I126" i="46"/>
  <c r="F126" i="46"/>
  <c r="N125" i="46"/>
  <c r="M125" i="46"/>
  <c r="L125" i="46"/>
  <c r="I125" i="46"/>
  <c r="F125" i="46"/>
  <c r="N123" i="46"/>
  <c r="M123" i="46"/>
  <c r="L123" i="46"/>
  <c r="I123" i="46"/>
  <c r="F123" i="46"/>
  <c r="N122" i="46"/>
  <c r="M122" i="46"/>
  <c r="L122" i="46"/>
  <c r="I122" i="46"/>
  <c r="F122" i="46"/>
  <c r="N121" i="46"/>
  <c r="M121" i="46"/>
  <c r="L121" i="46"/>
  <c r="I121" i="46"/>
  <c r="F121" i="46"/>
  <c r="N120" i="46"/>
  <c r="M120" i="46"/>
  <c r="L120" i="46"/>
  <c r="I120" i="46"/>
  <c r="F120" i="46"/>
  <c r="N119" i="46"/>
  <c r="M119" i="46"/>
  <c r="L119" i="46"/>
  <c r="I119" i="46"/>
  <c r="F119" i="46"/>
  <c r="N118" i="46"/>
  <c r="M118" i="46"/>
  <c r="L118" i="46"/>
  <c r="I118" i="46"/>
  <c r="F118" i="46"/>
  <c r="N116" i="46"/>
  <c r="M116" i="46"/>
  <c r="L116" i="46"/>
  <c r="I116" i="46"/>
  <c r="F116" i="46"/>
  <c r="N115" i="46"/>
  <c r="M115" i="46"/>
  <c r="L115" i="46"/>
  <c r="I115" i="46"/>
  <c r="F115" i="46"/>
  <c r="N114" i="46"/>
  <c r="M114" i="46"/>
  <c r="L114" i="46"/>
  <c r="I114" i="46"/>
  <c r="F114" i="46"/>
  <c r="N113" i="46"/>
  <c r="M113" i="46"/>
  <c r="L113" i="46"/>
  <c r="I113" i="46"/>
  <c r="F113" i="46"/>
  <c r="N112" i="46"/>
  <c r="M112" i="46"/>
  <c r="L112" i="46"/>
  <c r="I112" i="46"/>
  <c r="F112" i="46"/>
  <c r="N111" i="46"/>
  <c r="M111" i="46"/>
  <c r="L111" i="46"/>
  <c r="I111" i="46"/>
  <c r="F111" i="46"/>
  <c r="N98" i="46"/>
  <c r="M98" i="46"/>
  <c r="L98" i="46"/>
  <c r="I98" i="46"/>
  <c r="F98" i="46"/>
  <c r="N97" i="46"/>
  <c r="M97" i="46"/>
  <c r="L97" i="46"/>
  <c r="I97" i="46"/>
  <c r="F97" i="46"/>
  <c r="N96" i="46"/>
  <c r="M96" i="46"/>
  <c r="L96" i="46"/>
  <c r="I96" i="46"/>
  <c r="F96" i="46"/>
  <c r="N95" i="46"/>
  <c r="M95" i="46"/>
  <c r="L95" i="46"/>
  <c r="I95" i="46"/>
  <c r="F95" i="46"/>
  <c r="N94" i="46"/>
  <c r="M94" i="46"/>
  <c r="L94" i="46"/>
  <c r="I94" i="46"/>
  <c r="F94" i="46"/>
  <c r="N93" i="46"/>
  <c r="M93" i="46"/>
  <c r="L93" i="46"/>
  <c r="I93" i="46"/>
  <c r="F93" i="46"/>
  <c r="N92" i="46"/>
  <c r="M92" i="46"/>
  <c r="L92" i="46"/>
  <c r="I92" i="46"/>
  <c r="F92" i="46"/>
  <c r="N91" i="46"/>
  <c r="M91" i="46"/>
  <c r="L91" i="46"/>
  <c r="I91" i="46"/>
  <c r="F91" i="46"/>
  <c r="N90" i="46"/>
  <c r="M90" i="46"/>
  <c r="L90" i="46"/>
  <c r="I90" i="46"/>
  <c r="F90" i="46"/>
  <c r="N89" i="46"/>
  <c r="M89" i="46"/>
  <c r="L89" i="46"/>
  <c r="I89" i="46"/>
  <c r="F89" i="46"/>
  <c r="N88" i="46"/>
  <c r="M88" i="46"/>
  <c r="L88" i="46"/>
  <c r="I88" i="46"/>
  <c r="F88" i="46"/>
  <c r="N87" i="46"/>
  <c r="M87" i="46"/>
  <c r="L87" i="46"/>
  <c r="I87" i="46"/>
  <c r="F87" i="46"/>
  <c r="N86" i="46"/>
  <c r="M86" i="46"/>
  <c r="L86" i="46"/>
  <c r="I86" i="46"/>
  <c r="F86" i="46"/>
  <c r="N85" i="46"/>
  <c r="M85" i="46"/>
  <c r="L85" i="46"/>
  <c r="I85" i="46"/>
  <c r="F85" i="46"/>
  <c r="N84" i="46"/>
  <c r="M84" i="46"/>
  <c r="L84" i="46"/>
  <c r="I84" i="46"/>
  <c r="F84" i="46"/>
  <c r="N76" i="46"/>
  <c r="M76" i="46"/>
  <c r="L76" i="46"/>
  <c r="I76" i="46"/>
  <c r="F76" i="46"/>
  <c r="N75" i="46"/>
  <c r="M75" i="46"/>
  <c r="L75" i="46"/>
  <c r="I75" i="46"/>
  <c r="F75" i="46"/>
  <c r="N74" i="46"/>
  <c r="M74" i="46"/>
  <c r="L74" i="46"/>
  <c r="I74" i="46"/>
  <c r="F74" i="46"/>
  <c r="N72" i="46"/>
  <c r="M72" i="46"/>
  <c r="L72" i="46"/>
  <c r="I72" i="46"/>
  <c r="F72" i="46"/>
  <c r="N71" i="46"/>
  <c r="M71" i="46"/>
  <c r="L71" i="46"/>
  <c r="I71" i="46"/>
  <c r="F71" i="46"/>
  <c r="N70" i="46"/>
  <c r="M70" i="46"/>
  <c r="L70" i="46"/>
  <c r="I70" i="46"/>
  <c r="F70" i="46"/>
  <c r="N69" i="46"/>
  <c r="M69" i="46"/>
  <c r="L69" i="46"/>
  <c r="I69" i="46"/>
  <c r="F69" i="46"/>
  <c r="D68" i="46"/>
  <c r="N67" i="46"/>
  <c r="N66" i="46" s="1"/>
  <c r="M67" i="46"/>
  <c r="M66" i="46" s="1"/>
  <c r="L67" i="46"/>
  <c r="L66" i="46" s="1"/>
  <c r="I67" i="46"/>
  <c r="I66" i="46" s="1"/>
  <c r="F67" i="46"/>
  <c r="F66" i="46" s="1"/>
  <c r="D66" i="46"/>
  <c r="N65" i="46"/>
  <c r="M65" i="46"/>
  <c r="L65" i="46"/>
  <c r="I65" i="46"/>
  <c r="F65" i="46"/>
  <c r="N64" i="46"/>
  <c r="M64" i="46"/>
  <c r="L64" i="46"/>
  <c r="I64" i="46"/>
  <c r="F64" i="46"/>
  <c r="D63" i="46"/>
  <c r="N62" i="46"/>
  <c r="M62" i="46"/>
  <c r="L62" i="46"/>
  <c r="I62" i="46"/>
  <c r="F62" i="46"/>
  <c r="N61" i="46"/>
  <c r="M61" i="46"/>
  <c r="L61" i="46"/>
  <c r="I61" i="46"/>
  <c r="F61" i="46"/>
  <c r="N58" i="46"/>
  <c r="M58" i="46"/>
  <c r="L58" i="46"/>
  <c r="L56" i="46" s="1"/>
  <c r="I58" i="46"/>
  <c r="I56" i="46" s="1"/>
  <c r="F58" i="46"/>
  <c r="F56" i="46" s="1"/>
  <c r="N57" i="46"/>
  <c r="M57" i="46"/>
  <c r="N55" i="46"/>
  <c r="M55" i="46"/>
  <c r="L55" i="46"/>
  <c r="I55" i="46"/>
  <c r="F55" i="46"/>
  <c r="F52" i="46" s="1"/>
  <c r="N54" i="46"/>
  <c r="M54" i="46"/>
  <c r="L54" i="46"/>
  <c r="I54" i="46"/>
  <c r="N51" i="46"/>
  <c r="M51" i="46"/>
  <c r="L51" i="46"/>
  <c r="I51" i="46"/>
  <c r="F51" i="46"/>
  <c r="N50" i="46"/>
  <c r="M50" i="46"/>
  <c r="L50" i="46"/>
  <c r="I50" i="46"/>
  <c r="F50" i="46"/>
  <c r="N49" i="46"/>
  <c r="M49" i="46"/>
  <c r="L49" i="46"/>
  <c r="I49" i="46"/>
  <c r="F49" i="46"/>
  <c r="N48" i="46"/>
  <c r="M48" i="46"/>
  <c r="L48" i="46"/>
  <c r="I48" i="46"/>
  <c r="F48" i="46"/>
  <c r="N47" i="46"/>
  <c r="M47" i="46"/>
  <c r="L47" i="46"/>
  <c r="I47" i="46"/>
  <c r="F47" i="46"/>
  <c r="N46" i="46"/>
  <c r="M46" i="46"/>
  <c r="L46" i="46"/>
  <c r="I46" i="46"/>
  <c r="F46" i="46"/>
  <c r="N45" i="46"/>
  <c r="M45" i="46"/>
  <c r="L45" i="46"/>
  <c r="N44" i="46"/>
  <c r="M44" i="46"/>
  <c r="L44" i="46"/>
  <c r="I44" i="46"/>
  <c r="F44" i="46"/>
  <c r="N42" i="46"/>
  <c r="M42" i="46"/>
  <c r="L42" i="46"/>
  <c r="I42" i="46"/>
  <c r="F42" i="46"/>
  <c r="N41" i="46"/>
  <c r="M41" i="46"/>
  <c r="L41" i="46"/>
  <c r="I41" i="46"/>
  <c r="F41" i="46"/>
  <c r="D40" i="46"/>
  <c r="N39" i="46"/>
  <c r="N38" i="46" s="1"/>
  <c r="M39" i="46"/>
  <c r="M38" i="46" s="1"/>
  <c r="L39" i="46"/>
  <c r="L38" i="46" s="1"/>
  <c r="I39" i="46"/>
  <c r="I38" i="46" s="1"/>
  <c r="F39" i="46"/>
  <c r="F38" i="46" s="1"/>
  <c r="D38" i="46"/>
  <c r="N37" i="46"/>
  <c r="M37" i="46"/>
  <c r="L37" i="46"/>
  <c r="I37" i="46"/>
  <c r="F37" i="46"/>
  <c r="N36" i="46"/>
  <c r="M36" i="46"/>
  <c r="L36" i="46"/>
  <c r="I36" i="46"/>
  <c r="F36" i="46"/>
  <c r="D35" i="46"/>
  <c r="N34" i="46"/>
  <c r="N31" i="46" s="1"/>
  <c r="M34" i="46"/>
  <c r="M31" i="46" s="1"/>
  <c r="L34" i="46"/>
  <c r="L31" i="46" s="1"/>
  <c r="I34" i="46"/>
  <c r="I31" i="46" s="1"/>
  <c r="F34" i="46"/>
  <c r="F31" i="46" s="1"/>
  <c r="N30" i="46"/>
  <c r="N29" i="46" s="1"/>
  <c r="M30" i="46"/>
  <c r="L30" i="46"/>
  <c r="L29" i="46" s="1"/>
  <c r="I30" i="46"/>
  <c r="I29" i="46" s="1"/>
  <c r="F30" i="46"/>
  <c r="F29" i="46" s="1"/>
  <c r="N28" i="46"/>
  <c r="N27" i="46" s="1"/>
  <c r="M28" i="46"/>
  <c r="M27" i="46" s="1"/>
  <c r="L28" i="46"/>
  <c r="L27" i="46" s="1"/>
  <c r="I28" i="46"/>
  <c r="I27" i="46" s="1"/>
  <c r="F28" i="46"/>
  <c r="F27" i="46" s="1"/>
  <c r="D27" i="46"/>
  <c r="N25" i="46"/>
  <c r="M25" i="46"/>
  <c r="L25" i="46"/>
  <c r="I25" i="46"/>
  <c r="N24" i="46"/>
  <c r="M24" i="46"/>
  <c r="L24" i="46"/>
  <c r="I24" i="46"/>
  <c r="I23" i="46" s="1"/>
  <c r="F24" i="46"/>
  <c r="N22" i="46"/>
  <c r="N21" i="46" s="1"/>
  <c r="M22" i="46"/>
  <c r="M21" i="46" s="1"/>
  <c r="L22" i="46"/>
  <c r="L21" i="46" s="1"/>
  <c r="I22" i="46"/>
  <c r="I21" i="46" s="1"/>
  <c r="F22" i="46"/>
  <c r="F21" i="46" s="1"/>
  <c r="D21" i="46"/>
  <c r="N20" i="46"/>
  <c r="N19" i="46" s="1"/>
  <c r="M20" i="46"/>
  <c r="L20" i="46"/>
  <c r="L19" i="46" s="1"/>
  <c r="I20" i="46"/>
  <c r="I19" i="46" s="1"/>
  <c r="F20" i="46"/>
  <c r="F19" i="46" s="1"/>
  <c r="D19" i="46"/>
  <c r="N18" i="46"/>
  <c r="M18" i="46"/>
  <c r="L18" i="46"/>
  <c r="I18" i="46"/>
  <c r="F18" i="46"/>
  <c r="N17" i="46"/>
  <c r="M17" i="46"/>
  <c r="L17" i="46"/>
  <c r="I17" i="46"/>
  <c r="F17" i="46"/>
  <c r="N16" i="46"/>
  <c r="M16" i="46"/>
  <c r="L16" i="46"/>
  <c r="I16" i="46"/>
  <c r="F16" i="46"/>
  <c r="N15" i="46"/>
  <c r="M15" i="46"/>
  <c r="L15" i="46"/>
  <c r="I15" i="46"/>
  <c r="F15" i="46"/>
  <c r="N14" i="46"/>
  <c r="M14" i="46"/>
  <c r="L14" i="46"/>
  <c r="I14" i="46"/>
  <c r="F14" i="46"/>
  <c r="N13" i="46"/>
  <c r="M13" i="46"/>
  <c r="L13" i="46"/>
  <c r="I13" i="46"/>
  <c r="F13" i="46"/>
  <c r="N12" i="46"/>
  <c r="M12" i="46"/>
  <c r="L12" i="46"/>
  <c r="I12" i="46"/>
  <c r="F12" i="46"/>
  <c r="D11" i="46"/>
  <c r="N199" i="47"/>
  <c r="M199" i="47"/>
  <c r="L199" i="47"/>
  <c r="I199" i="47"/>
  <c r="F199" i="47"/>
  <c r="N198" i="47"/>
  <c r="M198" i="47"/>
  <c r="L198" i="47"/>
  <c r="I198" i="47"/>
  <c r="F198" i="47"/>
  <c r="N197" i="47"/>
  <c r="M197" i="47"/>
  <c r="L197" i="47"/>
  <c r="I197" i="47"/>
  <c r="F197" i="47"/>
  <c r="N196" i="47"/>
  <c r="M196" i="47"/>
  <c r="L196" i="47"/>
  <c r="I196" i="47"/>
  <c r="F196" i="47"/>
  <c r="N195" i="47"/>
  <c r="M195" i="47"/>
  <c r="L195" i="47"/>
  <c r="I195" i="47"/>
  <c r="F195" i="47"/>
  <c r="N194" i="47"/>
  <c r="M194" i="47"/>
  <c r="L194" i="47"/>
  <c r="I194" i="47"/>
  <c r="F194" i="47"/>
  <c r="N193" i="47"/>
  <c r="M193" i="47"/>
  <c r="L193" i="47"/>
  <c r="I193" i="47"/>
  <c r="F193" i="47"/>
  <c r="N192" i="47"/>
  <c r="M192" i="47"/>
  <c r="L192" i="47"/>
  <c r="I192" i="47"/>
  <c r="F192" i="47"/>
  <c r="N191" i="47"/>
  <c r="M191" i="47"/>
  <c r="L191" i="47"/>
  <c r="I191" i="47"/>
  <c r="F191" i="47"/>
  <c r="N190" i="47"/>
  <c r="M190" i="47"/>
  <c r="L190" i="47"/>
  <c r="I190" i="47"/>
  <c r="F190" i="47"/>
  <c r="N189" i="47"/>
  <c r="M189" i="47"/>
  <c r="L189" i="47"/>
  <c r="I189" i="47"/>
  <c r="F189" i="47"/>
  <c r="N188" i="47"/>
  <c r="M188" i="47"/>
  <c r="L188" i="47"/>
  <c r="I188" i="47"/>
  <c r="F188" i="47"/>
  <c r="D187" i="47"/>
  <c r="N185" i="47"/>
  <c r="M185" i="47"/>
  <c r="L185" i="47"/>
  <c r="I185" i="47"/>
  <c r="F185" i="47"/>
  <c r="N184" i="47"/>
  <c r="M184" i="47"/>
  <c r="L184" i="47"/>
  <c r="I184" i="47"/>
  <c r="F184" i="47"/>
  <c r="N183" i="47"/>
  <c r="M183" i="47"/>
  <c r="L183" i="47"/>
  <c r="I183" i="47"/>
  <c r="F183" i="47"/>
  <c r="N182" i="47"/>
  <c r="M182" i="47"/>
  <c r="L182" i="47"/>
  <c r="I182" i="47"/>
  <c r="F182" i="47"/>
  <c r="N181" i="47"/>
  <c r="M181" i="47"/>
  <c r="L181" i="47"/>
  <c r="I181" i="47"/>
  <c r="F181" i="47"/>
  <c r="N179" i="47"/>
  <c r="M179" i="47"/>
  <c r="L179" i="47"/>
  <c r="I179" i="47"/>
  <c r="F179" i="47"/>
  <c r="N178" i="47"/>
  <c r="M178" i="47"/>
  <c r="L178" i="47"/>
  <c r="I178" i="47"/>
  <c r="F178" i="47"/>
  <c r="N177" i="47"/>
  <c r="M177" i="47"/>
  <c r="L177" i="47"/>
  <c r="I177" i="47"/>
  <c r="F177" i="47"/>
  <c r="N176" i="47"/>
  <c r="M176" i="47"/>
  <c r="L176" i="47"/>
  <c r="I176" i="47"/>
  <c r="F176" i="47"/>
  <c r="D175" i="47"/>
  <c r="N174" i="47"/>
  <c r="M174" i="47"/>
  <c r="L174" i="47"/>
  <c r="I174" i="47"/>
  <c r="F174" i="47"/>
  <c r="N173" i="47"/>
  <c r="M173" i="47"/>
  <c r="L173" i="47"/>
  <c r="I173" i="47"/>
  <c r="F173" i="47"/>
  <c r="N172" i="47"/>
  <c r="N171" i="47" s="1"/>
  <c r="M172" i="47"/>
  <c r="L172" i="47"/>
  <c r="I172" i="47"/>
  <c r="F172" i="47"/>
  <c r="D171" i="47"/>
  <c r="N170" i="47"/>
  <c r="N169" i="47" s="1"/>
  <c r="M170" i="47"/>
  <c r="M169" i="47" s="1"/>
  <c r="L170" i="47"/>
  <c r="L169" i="47" s="1"/>
  <c r="I170" i="47"/>
  <c r="I169" i="47" s="1"/>
  <c r="F170" i="47"/>
  <c r="F169" i="47" s="1"/>
  <c r="D169" i="47"/>
  <c r="N168" i="47"/>
  <c r="M168" i="47"/>
  <c r="L168" i="47"/>
  <c r="I168" i="47"/>
  <c r="F168" i="47"/>
  <c r="N167" i="47"/>
  <c r="M167" i="47"/>
  <c r="L167" i="47"/>
  <c r="I167" i="47"/>
  <c r="F167" i="47"/>
  <c r="N166" i="47"/>
  <c r="M166" i="47"/>
  <c r="L166" i="47"/>
  <c r="I166" i="47"/>
  <c r="F166" i="47"/>
  <c r="N165" i="47"/>
  <c r="M165" i="47"/>
  <c r="L165" i="47"/>
  <c r="I165" i="47"/>
  <c r="F165" i="47"/>
  <c r="N164" i="47"/>
  <c r="M164" i="47"/>
  <c r="L164" i="47"/>
  <c r="I164" i="47"/>
  <c r="F164" i="47"/>
  <c r="N163" i="47"/>
  <c r="M163" i="47"/>
  <c r="L163" i="47"/>
  <c r="I163" i="47"/>
  <c r="F163" i="47"/>
  <c r="N162" i="47"/>
  <c r="M162" i="47"/>
  <c r="L162" i="47"/>
  <c r="I162" i="47"/>
  <c r="F162" i="47"/>
  <c r="N161" i="47"/>
  <c r="M161" i="47"/>
  <c r="L161" i="47"/>
  <c r="I161" i="47"/>
  <c r="F161" i="47"/>
  <c r="D160" i="47"/>
  <c r="N159" i="47"/>
  <c r="M159" i="47"/>
  <c r="L159" i="47"/>
  <c r="I159" i="47"/>
  <c r="F159" i="47"/>
  <c r="N158" i="47"/>
  <c r="M158" i="47"/>
  <c r="L158" i="47"/>
  <c r="I158" i="47"/>
  <c r="F158" i="47"/>
  <c r="N157" i="47"/>
  <c r="M157" i="47"/>
  <c r="L157" i="47"/>
  <c r="I157" i="47"/>
  <c r="F157" i="47"/>
  <c r="N156" i="47"/>
  <c r="M156" i="47"/>
  <c r="L156" i="47"/>
  <c r="I156" i="47"/>
  <c r="F156" i="47"/>
  <c r="N155" i="47"/>
  <c r="M155" i="47"/>
  <c r="L155" i="47"/>
  <c r="I155" i="47"/>
  <c r="F155" i="47"/>
  <c r="N154" i="47"/>
  <c r="M154" i="47"/>
  <c r="L154" i="47"/>
  <c r="I154" i="47"/>
  <c r="F154" i="47"/>
  <c r="D153" i="47"/>
  <c r="N152" i="47"/>
  <c r="M152" i="47"/>
  <c r="L152" i="47"/>
  <c r="I152" i="47"/>
  <c r="F152" i="47"/>
  <c r="N151" i="47"/>
  <c r="M151" i="47"/>
  <c r="L151" i="47"/>
  <c r="I151" i="47"/>
  <c r="F151" i="47"/>
  <c r="N150" i="47"/>
  <c r="M150" i="47"/>
  <c r="L150" i="47"/>
  <c r="I150" i="47"/>
  <c r="F150" i="47"/>
  <c r="N149" i="47"/>
  <c r="M149" i="47"/>
  <c r="L149" i="47"/>
  <c r="I149" i="47"/>
  <c r="F149" i="47"/>
  <c r="N148" i="47"/>
  <c r="M148" i="47"/>
  <c r="L148" i="47"/>
  <c r="I148" i="47"/>
  <c r="F148" i="47"/>
  <c r="N147" i="47"/>
  <c r="M147" i="47"/>
  <c r="L147" i="47"/>
  <c r="I147" i="47"/>
  <c r="F147" i="47"/>
  <c r="D146" i="47"/>
  <c r="N145" i="47"/>
  <c r="M145" i="47"/>
  <c r="L145" i="47"/>
  <c r="I145" i="47"/>
  <c r="F145" i="47"/>
  <c r="N144" i="47"/>
  <c r="M144" i="47"/>
  <c r="L144" i="47"/>
  <c r="I144" i="47"/>
  <c r="F144" i="47"/>
  <c r="N143" i="47"/>
  <c r="M143" i="47"/>
  <c r="L143" i="47"/>
  <c r="I143" i="47"/>
  <c r="F143" i="47"/>
  <c r="N142" i="47"/>
  <c r="M142" i="47"/>
  <c r="L142" i="47"/>
  <c r="I142" i="47"/>
  <c r="F142" i="47"/>
  <c r="D141" i="47"/>
  <c r="N140" i="47"/>
  <c r="N139" i="47" s="1"/>
  <c r="M140" i="47"/>
  <c r="M139" i="47" s="1"/>
  <c r="L140" i="47"/>
  <c r="L139" i="47" s="1"/>
  <c r="I140" i="47"/>
  <c r="I139" i="47" s="1"/>
  <c r="F140" i="47"/>
  <c r="F139" i="47" s="1"/>
  <c r="D139" i="47"/>
  <c r="N138" i="47"/>
  <c r="N137" i="47" s="1"/>
  <c r="M138" i="47"/>
  <c r="L138" i="47"/>
  <c r="L137" i="47" s="1"/>
  <c r="I138" i="47"/>
  <c r="I137" i="47" s="1"/>
  <c r="F138" i="47"/>
  <c r="F137" i="47" s="1"/>
  <c r="D137" i="47"/>
  <c r="N136" i="47"/>
  <c r="N135" i="47" s="1"/>
  <c r="M136" i="47"/>
  <c r="M135" i="47" s="1"/>
  <c r="L136" i="47"/>
  <c r="L135" i="47" s="1"/>
  <c r="I136" i="47"/>
  <c r="I135" i="47" s="1"/>
  <c r="F136" i="47"/>
  <c r="F135" i="47" s="1"/>
  <c r="D135" i="47"/>
  <c r="N134" i="47"/>
  <c r="M134" i="47"/>
  <c r="L134" i="47"/>
  <c r="I134" i="47"/>
  <c r="F134" i="47"/>
  <c r="N133" i="47"/>
  <c r="M133" i="47"/>
  <c r="L133" i="47"/>
  <c r="I133" i="47"/>
  <c r="F133" i="47"/>
  <c r="N132" i="47"/>
  <c r="M132" i="47"/>
  <c r="L132" i="47"/>
  <c r="I132" i="47"/>
  <c r="F132" i="47"/>
  <c r="N130" i="47"/>
  <c r="N129" i="47" s="1"/>
  <c r="M130" i="47"/>
  <c r="L130" i="47"/>
  <c r="L129" i="47" s="1"/>
  <c r="I130" i="47"/>
  <c r="I129" i="47" s="1"/>
  <c r="F130" i="47"/>
  <c r="F129" i="47" s="1"/>
  <c r="N128" i="47"/>
  <c r="N127" i="47" s="1"/>
  <c r="M128" i="47"/>
  <c r="L128" i="47"/>
  <c r="L127" i="47" s="1"/>
  <c r="I128" i="47"/>
  <c r="I127" i="47" s="1"/>
  <c r="F128" i="47"/>
  <c r="F127" i="47" s="1"/>
  <c r="N126" i="47"/>
  <c r="M126" i="47"/>
  <c r="L126" i="47"/>
  <c r="I126" i="47"/>
  <c r="F126" i="47"/>
  <c r="N125" i="47"/>
  <c r="M125" i="47"/>
  <c r="L125" i="47"/>
  <c r="I125" i="47"/>
  <c r="F125" i="47"/>
  <c r="N123" i="47"/>
  <c r="M123" i="47"/>
  <c r="L123" i="47"/>
  <c r="I123" i="47"/>
  <c r="F123" i="47"/>
  <c r="N122" i="47"/>
  <c r="M122" i="47"/>
  <c r="L122" i="47"/>
  <c r="I122" i="47"/>
  <c r="F122" i="47"/>
  <c r="N121" i="47"/>
  <c r="M121" i="47"/>
  <c r="L121" i="47"/>
  <c r="I121" i="47"/>
  <c r="F121" i="47"/>
  <c r="N120" i="47"/>
  <c r="M120" i="47"/>
  <c r="L120" i="47"/>
  <c r="I120" i="47"/>
  <c r="F120" i="47"/>
  <c r="N119" i="47"/>
  <c r="M119" i="47"/>
  <c r="L119" i="47"/>
  <c r="I119" i="47"/>
  <c r="F119" i="47"/>
  <c r="N118" i="47"/>
  <c r="M118" i="47"/>
  <c r="L118" i="47"/>
  <c r="I118" i="47"/>
  <c r="F118" i="47"/>
  <c r="N116" i="47"/>
  <c r="M116" i="47"/>
  <c r="L116" i="47"/>
  <c r="I116" i="47"/>
  <c r="F116" i="47"/>
  <c r="N115" i="47"/>
  <c r="M115" i="47"/>
  <c r="L115" i="47"/>
  <c r="I115" i="47"/>
  <c r="F115" i="47"/>
  <c r="N114" i="47"/>
  <c r="M114" i="47"/>
  <c r="L114" i="47"/>
  <c r="I114" i="47"/>
  <c r="F114" i="47"/>
  <c r="N113" i="47"/>
  <c r="M113" i="47"/>
  <c r="L113" i="47"/>
  <c r="I113" i="47"/>
  <c r="F113" i="47"/>
  <c r="N112" i="47"/>
  <c r="M112" i="47"/>
  <c r="L112" i="47"/>
  <c r="I112" i="47"/>
  <c r="F112" i="47"/>
  <c r="N111" i="47"/>
  <c r="M111" i="47"/>
  <c r="L111" i="47"/>
  <c r="I111" i="47"/>
  <c r="F111" i="47"/>
  <c r="N98" i="47"/>
  <c r="M98" i="47"/>
  <c r="L98" i="47"/>
  <c r="I98" i="47"/>
  <c r="F98" i="47"/>
  <c r="N97" i="47"/>
  <c r="M97" i="47"/>
  <c r="L97" i="47"/>
  <c r="I97" i="47"/>
  <c r="F97" i="47"/>
  <c r="N96" i="47"/>
  <c r="M96" i="47"/>
  <c r="L96" i="47"/>
  <c r="I96" i="47"/>
  <c r="F96" i="47"/>
  <c r="N95" i="47"/>
  <c r="M95" i="47"/>
  <c r="L95" i="47"/>
  <c r="I95" i="47"/>
  <c r="F95" i="47"/>
  <c r="N94" i="47"/>
  <c r="M94" i="47"/>
  <c r="L94" i="47"/>
  <c r="I94" i="47"/>
  <c r="F94" i="47"/>
  <c r="N93" i="47"/>
  <c r="M93" i="47"/>
  <c r="L93" i="47"/>
  <c r="I93" i="47"/>
  <c r="F93" i="47"/>
  <c r="N92" i="47"/>
  <c r="M92" i="47"/>
  <c r="L92" i="47"/>
  <c r="I92" i="47"/>
  <c r="F92" i="47"/>
  <c r="N91" i="47"/>
  <c r="M91" i="47"/>
  <c r="L91" i="47"/>
  <c r="I91" i="47"/>
  <c r="F91" i="47"/>
  <c r="N90" i="47"/>
  <c r="M90" i="47"/>
  <c r="L90" i="47"/>
  <c r="I90" i="47"/>
  <c r="F90" i="47"/>
  <c r="N89" i="47"/>
  <c r="M89" i="47"/>
  <c r="L89" i="47"/>
  <c r="I89" i="47"/>
  <c r="F89" i="47"/>
  <c r="N88" i="47"/>
  <c r="M88" i="47"/>
  <c r="L88" i="47"/>
  <c r="I88" i="47"/>
  <c r="F88" i="47"/>
  <c r="N87" i="47"/>
  <c r="M87" i="47"/>
  <c r="L87" i="47"/>
  <c r="I87" i="47"/>
  <c r="F87" i="47"/>
  <c r="N86" i="47"/>
  <c r="M86" i="47"/>
  <c r="L86" i="47"/>
  <c r="I86" i="47"/>
  <c r="F86" i="47"/>
  <c r="N85" i="47"/>
  <c r="M85" i="47"/>
  <c r="L85" i="47"/>
  <c r="I85" i="47"/>
  <c r="F85" i="47"/>
  <c r="N84" i="47"/>
  <c r="M84" i="47"/>
  <c r="L84" i="47"/>
  <c r="I84" i="47"/>
  <c r="F84" i="47"/>
  <c r="N76" i="47"/>
  <c r="M76" i="47"/>
  <c r="L76" i="47"/>
  <c r="I76" i="47"/>
  <c r="F76" i="47"/>
  <c r="N75" i="47"/>
  <c r="M75" i="47"/>
  <c r="L75" i="47"/>
  <c r="I75" i="47"/>
  <c r="F75" i="47"/>
  <c r="N74" i="47"/>
  <c r="M74" i="47"/>
  <c r="L74" i="47"/>
  <c r="I74" i="47"/>
  <c r="F74" i="47"/>
  <c r="N72" i="47"/>
  <c r="M72" i="47"/>
  <c r="L72" i="47"/>
  <c r="I72" i="47"/>
  <c r="F72" i="47"/>
  <c r="N71" i="47"/>
  <c r="M71" i="47"/>
  <c r="L71" i="47"/>
  <c r="I71" i="47"/>
  <c r="F71" i="47"/>
  <c r="N70" i="47"/>
  <c r="M70" i="47"/>
  <c r="L70" i="47"/>
  <c r="I70" i="47"/>
  <c r="F70" i="47"/>
  <c r="N69" i="47"/>
  <c r="M69" i="47"/>
  <c r="L69" i="47"/>
  <c r="I69" i="47"/>
  <c r="F69" i="47"/>
  <c r="D68" i="47"/>
  <c r="N67" i="47"/>
  <c r="N66" i="47" s="1"/>
  <c r="M67" i="47"/>
  <c r="M66" i="47" s="1"/>
  <c r="L67" i="47"/>
  <c r="L66" i="47" s="1"/>
  <c r="I67" i="47"/>
  <c r="I66" i="47" s="1"/>
  <c r="F67" i="47"/>
  <c r="F66" i="47" s="1"/>
  <c r="D66" i="47"/>
  <c r="N65" i="47"/>
  <c r="M65" i="47"/>
  <c r="L65" i="47"/>
  <c r="I65" i="47"/>
  <c r="F65" i="47"/>
  <c r="N64" i="47"/>
  <c r="M64" i="47"/>
  <c r="L64" i="47"/>
  <c r="I64" i="47"/>
  <c r="F64" i="47"/>
  <c r="D63" i="47"/>
  <c r="N62" i="47"/>
  <c r="M62" i="47"/>
  <c r="L62" i="47"/>
  <c r="I62" i="47"/>
  <c r="F62" i="47"/>
  <c r="N61" i="47"/>
  <c r="M61" i="47"/>
  <c r="L61" i="47"/>
  <c r="I61" i="47"/>
  <c r="F61" i="47"/>
  <c r="N58" i="47"/>
  <c r="M58" i="47"/>
  <c r="L58" i="47"/>
  <c r="L56" i="47" s="1"/>
  <c r="I58" i="47"/>
  <c r="I56" i="47" s="1"/>
  <c r="F58" i="47"/>
  <c r="F56" i="47" s="1"/>
  <c r="N55" i="47"/>
  <c r="M55" i="47"/>
  <c r="L55" i="47"/>
  <c r="I55" i="47"/>
  <c r="F55" i="47"/>
  <c r="F52" i="47" s="1"/>
  <c r="N54" i="47"/>
  <c r="M54" i="47"/>
  <c r="L54" i="47"/>
  <c r="I54" i="47"/>
  <c r="N51" i="47"/>
  <c r="M51" i="47"/>
  <c r="L51" i="47"/>
  <c r="I51" i="47"/>
  <c r="F51" i="47"/>
  <c r="N50" i="47"/>
  <c r="M50" i="47"/>
  <c r="L50" i="47"/>
  <c r="I50" i="47"/>
  <c r="F50" i="47"/>
  <c r="N49" i="47"/>
  <c r="M49" i="47"/>
  <c r="L49" i="47"/>
  <c r="I49" i="47"/>
  <c r="F49" i="47"/>
  <c r="N48" i="47"/>
  <c r="M48" i="47"/>
  <c r="L48" i="47"/>
  <c r="I48" i="47"/>
  <c r="F48" i="47"/>
  <c r="N47" i="47"/>
  <c r="M47" i="47"/>
  <c r="L47" i="47"/>
  <c r="I47" i="47"/>
  <c r="F47" i="47"/>
  <c r="N46" i="47"/>
  <c r="M46" i="47"/>
  <c r="L46" i="47"/>
  <c r="I46" i="47"/>
  <c r="F46" i="47"/>
  <c r="N45" i="47"/>
  <c r="M45" i="47"/>
  <c r="L45" i="47"/>
  <c r="N44" i="47"/>
  <c r="M44" i="47"/>
  <c r="L44" i="47"/>
  <c r="I44" i="47"/>
  <c r="F44" i="47"/>
  <c r="N42" i="47"/>
  <c r="M42" i="47"/>
  <c r="L42" i="47"/>
  <c r="I42" i="47"/>
  <c r="F42" i="47"/>
  <c r="N41" i="47"/>
  <c r="M41" i="47"/>
  <c r="L41" i="47"/>
  <c r="I41" i="47"/>
  <c r="F41" i="47"/>
  <c r="D40" i="47"/>
  <c r="N39" i="47"/>
  <c r="N38" i="47" s="1"/>
  <c r="M39" i="47"/>
  <c r="M38" i="47" s="1"/>
  <c r="L39" i="47"/>
  <c r="L38" i="47" s="1"/>
  <c r="I39" i="47"/>
  <c r="I38" i="47" s="1"/>
  <c r="F39" i="47"/>
  <c r="F38" i="47" s="1"/>
  <c r="D38" i="47"/>
  <c r="N37" i="47"/>
  <c r="M37" i="47"/>
  <c r="L37" i="47"/>
  <c r="I37" i="47"/>
  <c r="F37" i="47"/>
  <c r="N36" i="47"/>
  <c r="M36" i="47"/>
  <c r="L36" i="47"/>
  <c r="I36" i="47"/>
  <c r="F36" i="47"/>
  <c r="D35" i="47"/>
  <c r="N34" i="47"/>
  <c r="N31" i="47" s="1"/>
  <c r="M34" i="47"/>
  <c r="M31" i="47" s="1"/>
  <c r="L34" i="47"/>
  <c r="L31" i="47" s="1"/>
  <c r="I34" i="47"/>
  <c r="I31" i="47" s="1"/>
  <c r="F34" i="47"/>
  <c r="F31" i="47" s="1"/>
  <c r="N30" i="47"/>
  <c r="N29" i="47" s="1"/>
  <c r="M30" i="47"/>
  <c r="M29" i="47" s="1"/>
  <c r="L30" i="47"/>
  <c r="L29" i="47" s="1"/>
  <c r="I30" i="47"/>
  <c r="I29" i="47" s="1"/>
  <c r="F30" i="47"/>
  <c r="F29" i="47" s="1"/>
  <c r="N28" i="47"/>
  <c r="N27" i="47" s="1"/>
  <c r="M28" i="47"/>
  <c r="L28" i="47"/>
  <c r="L27" i="47" s="1"/>
  <c r="I28" i="47"/>
  <c r="I27" i="47" s="1"/>
  <c r="F28" i="47"/>
  <c r="F27" i="47" s="1"/>
  <c r="D27" i="47"/>
  <c r="N25" i="47"/>
  <c r="M25" i="47"/>
  <c r="L25" i="47"/>
  <c r="I25" i="47"/>
  <c r="N24" i="47"/>
  <c r="M24" i="47"/>
  <c r="L24" i="47"/>
  <c r="I24" i="47"/>
  <c r="F24" i="47"/>
  <c r="N22" i="47"/>
  <c r="N21" i="47" s="1"/>
  <c r="M22" i="47"/>
  <c r="M21" i="47" s="1"/>
  <c r="L22" i="47"/>
  <c r="L21" i="47" s="1"/>
  <c r="I22" i="47"/>
  <c r="I21" i="47" s="1"/>
  <c r="F22" i="47"/>
  <c r="F21" i="47" s="1"/>
  <c r="D21" i="47"/>
  <c r="N20" i="47"/>
  <c r="N19" i="47" s="1"/>
  <c r="M20" i="47"/>
  <c r="M19" i="47" s="1"/>
  <c r="L20" i="47"/>
  <c r="L19" i="47" s="1"/>
  <c r="I20" i="47"/>
  <c r="I19" i="47" s="1"/>
  <c r="F20" i="47"/>
  <c r="F19" i="47" s="1"/>
  <c r="D19" i="47"/>
  <c r="N18" i="47"/>
  <c r="M18" i="47"/>
  <c r="L18" i="47"/>
  <c r="I18" i="47"/>
  <c r="F18" i="47"/>
  <c r="N17" i="47"/>
  <c r="M17" i="47"/>
  <c r="L17" i="47"/>
  <c r="I17" i="47"/>
  <c r="F17" i="47"/>
  <c r="N16" i="47"/>
  <c r="M16" i="47"/>
  <c r="L16" i="47"/>
  <c r="I16" i="47"/>
  <c r="F16" i="47"/>
  <c r="N15" i="47"/>
  <c r="M15" i="47"/>
  <c r="L15" i="47"/>
  <c r="I15" i="47"/>
  <c r="F15" i="47"/>
  <c r="N14" i="47"/>
  <c r="M14" i="47"/>
  <c r="L14" i="47"/>
  <c r="I14" i="47"/>
  <c r="F14" i="47"/>
  <c r="N13" i="47"/>
  <c r="M13" i="47"/>
  <c r="L13" i="47"/>
  <c r="I13" i="47"/>
  <c r="F13" i="47"/>
  <c r="N12" i="47"/>
  <c r="M12" i="47"/>
  <c r="L12" i="47"/>
  <c r="I12" i="47"/>
  <c r="F12" i="47"/>
  <c r="D11" i="47"/>
  <c r="N199" i="48"/>
  <c r="M199" i="48"/>
  <c r="L199" i="48"/>
  <c r="I199" i="48"/>
  <c r="F199" i="48"/>
  <c r="N198" i="48"/>
  <c r="M198" i="48"/>
  <c r="L198" i="48"/>
  <c r="I198" i="48"/>
  <c r="F198" i="48"/>
  <c r="N197" i="48"/>
  <c r="M197" i="48"/>
  <c r="L197" i="48"/>
  <c r="I197" i="48"/>
  <c r="F197" i="48"/>
  <c r="N196" i="48"/>
  <c r="M196" i="48"/>
  <c r="L196" i="48"/>
  <c r="I196" i="48"/>
  <c r="F196" i="48"/>
  <c r="N195" i="48"/>
  <c r="M195" i="48"/>
  <c r="L195" i="48"/>
  <c r="I195" i="48"/>
  <c r="F195" i="48"/>
  <c r="N194" i="48"/>
  <c r="M194" i="48"/>
  <c r="L194" i="48"/>
  <c r="I194" i="48"/>
  <c r="F194" i="48"/>
  <c r="N193" i="48"/>
  <c r="M193" i="48"/>
  <c r="L193" i="48"/>
  <c r="I193" i="48"/>
  <c r="F193" i="48"/>
  <c r="N192" i="48"/>
  <c r="M192" i="48"/>
  <c r="L192" i="48"/>
  <c r="I192" i="48"/>
  <c r="F192" i="48"/>
  <c r="N191" i="48"/>
  <c r="M191" i="48"/>
  <c r="L191" i="48"/>
  <c r="I191" i="48"/>
  <c r="F191" i="48"/>
  <c r="N190" i="48"/>
  <c r="M190" i="48"/>
  <c r="L190" i="48"/>
  <c r="I190" i="48"/>
  <c r="F190" i="48"/>
  <c r="N189" i="48"/>
  <c r="M189" i="48"/>
  <c r="L189" i="48"/>
  <c r="I189" i="48"/>
  <c r="F189" i="48"/>
  <c r="N188" i="48"/>
  <c r="M188" i="48"/>
  <c r="L188" i="48"/>
  <c r="I188" i="48"/>
  <c r="F188" i="48"/>
  <c r="D187" i="48"/>
  <c r="N185" i="48"/>
  <c r="M185" i="48"/>
  <c r="L185" i="48"/>
  <c r="I185" i="48"/>
  <c r="F185" i="48"/>
  <c r="N184" i="48"/>
  <c r="M184" i="48"/>
  <c r="L184" i="48"/>
  <c r="I184" i="48"/>
  <c r="F184" i="48"/>
  <c r="N183" i="48"/>
  <c r="M183" i="48"/>
  <c r="L183" i="48"/>
  <c r="I183" i="48"/>
  <c r="F183" i="48"/>
  <c r="N182" i="48"/>
  <c r="M182" i="48"/>
  <c r="L182" i="48"/>
  <c r="I182" i="48"/>
  <c r="F182" i="48"/>
  <c r="N181" i="48"/>
  <c r="M181" i="48"/>
  <c r="L181" i="48"/>
  <c r="I181" i="48"/>
  <c r="F181" i="48"/>
  <c r="N179" i="48"/>
  <c r="M179" i="48"/>
  <c r="L179" i="48"/>
  <c r="I179" i="48"/>
  <c r="F179" i="48"/>
  <c r="N178" i="48"/>
  <c r="M178" i="48"/>
  <c r="L178" i="48"/>
  <c r="I178" i="48"/>
  <c r="F178" i="48"/>
  <c r="N177" i="48"/>
  <c r="M177" i="48"/>
  <c r="L177" i="48"/>
  <c r="I177" i="48"/>
  <c r="F177" i="48"/>
  <c r="N176" i="48"/>
  <c r="M176" i="48"/>
  <c r="L176" i="48"/>
  <c r="I176" i="48"/>
  <c r="F176" i="48"/>
  <c r="D175" i="48"/>
  <c r="N174" i="48"/>
  <c r="M174" i="48"/>
  <c r="L174" i="48"/>
  <c r="I174" i="48"/>
  <c r="F174" i="48"/>
  <c r="N173" i="48"/>
  <c r="M173" i="48"/>
  <c r="L173" i="48"/>
  <c r="I173" i="48"/>
  <c r="F173" i="48"/>
  <c r="N172" i="48"/>
  <c r="M172" i="48"/>
  <c r="L172" i="48"/>
  <c r="I172" i="48"/>
  <c r="F172" i="48"/>
  <c r="D171" i="48"/>
  <c r="N170" i="48"/>
  <c r="N169" i="48" s="1"/>
  <c r="M170" i="48"/>
  <c r="M169" i="48" s="1"/>
  <c r="L170" i="48"/>
  <c r="L169" i="48" s="1"/>
  <c r="I170" i="48"/>
  <c r="I169" i="48" s="1"/>
  <c r="F170" i="48"/>
  <c r="F169" i="48" s="1"/>
  <c r="D169" i="48"/>
  <c r="N168" i="48"/>
  <c r="M168" i="48"/>
  <c r="L168" i="48"/>
  <c r="I168" i="48"/>
  <c r="F168" i="48"/>
  <c r="N167" i="48"/>
  <c r="M167" i="48"/>
  <c r="L167" i="48"/>
  <c r="I167" i="48"/>
  <c r="F167" i="48"/>
  <c r="N166" i="48"/>
  <c r="M166" i="48"/>
  <c r="L166" i="48"/>
  <c r="I166" i="48"/>
  <c r="F166" i="48"/>
  <c r="N165" i="48"/>
  <c r="M165" i="48"/>
  <c r="L165" i="48"/>
  <c r="I165" i="48"/>
  <c r="F165" i="48"/>
  <c r="N164" i="48"/>
  <c r="M164" i="48"/>
  <c r="L164" i="48"/>
  <c r="I164" i="48"/>
  <c r="F164" i="48"/>
  <c r="N163" i="48"/>
  <c r="M163" i="48"/>
  <c r="L163" i="48"/>
  <c r="I163" i="48"/>
  <c r="F163" i="48"/>
  <c r="N162" i="48"/>
  <c r="M162" i="48"/>
  <c r="L162" i="48"/>
  <c r="I162" i="48"/>
  <c r="F162" i="48"/>
  <c r="N161" i="48"/>
  <c r="M161" i="48"/>
  <c r="L161" i="48"/>
  <c r="I161" i="48"/>
  <c r="F161" i="48"/>
  <c r="D160" i="48"/>
  <c r="N159" i="48"/>
  <c r="M159" i="48"/>
  <c r="L159" i="48"/>
  <c r="I159" i="48"/>
  <c r="F159" i="48"/>
  <c r="N158" i="48"/>
  <c r="M158" i="48"/>
  <c r="L158" i="48"/>
  <c r="I158" i="48"/>
  <c r="F158" i="48"/>
  <c r="N157" i="48"/>
  <c r="M157" i="48"/>
  <c r="L157" i="48"/>
  <c r="I157" i="48"/>
  <c r="F157" i="48"/>
  <c r="N156" i="48"/>
  <c r="M156" i="48"/>
  <c r="L156" i="48"/>
  <c r="I156" i="48"/>
  <c r="F156" i="48"/>
  <c r="N155" i="48"/>
  <c r="M155" i="48"/>
  <c r="L155" i="48"/>
  <c r="I155" i="48"/>
  <c r="F155" i="48"/>
  <c r="N154" i="48"/>
  <c r="M154" i="48"/>
  <c r="L154" i="48"/>
  <c r="I154" i="48"/>
  <c r="F154" i="48"/>
  <c r="D153" i="48"/>
  <c r="N152" i="48"/>
  <c r="M152" i="48"/>
  <c r="L152" i="48"/>
  <c r="I152" i="48"/>
  <c r="F152" i="48"/>
  <c r="N151" i="48"/>
  <c r="M151" i="48"/>
  <c r="L151" i="48"/>
  <c r="I151" i="48"/>
  <c r="F151" i="48"/>
  <c r="N150" i="48"/>
  <c r="M150" i="48"/>
  <c r="L150" i="48"/>
  <c r="I150" i="48"/>
  <c r="F150" i="48"/>
  <c r="N149" i="48"/>
  <c r="M149" i="48"/>
  <c r="L149" i="48"/>
  <c r="I149" i="48"/>
  <c r="F149" i="48"/>
  <c r="N148" i="48"/>
  <c r="M148" i="48"/>
  <c r="L148" i="48"/>
  <c r="I148" i="48"/>
  <c r="F148" i="48"/>
  <c r="N147" i="48"/>
  <c r="M147" i="48"/>
  <c r="L147" i="48"/>
  <c r="I147" i="48"/>
  <c r="F147" i="48"/>
  <c r="D146" i="48"/>
  <c r="N145" i="48"/>
  <c r="M145" i="48"/>
  <c r="L145" i="48"/>
  <c r="I145" i="48"/>
  <c r="F145" i="48"/>
  <c r="N144" i="48"/>
  <c r="M144" i="48"/>
  <c r="L144" i="48"/>
  <c r="I144" i="48"/>
  <c r="F144" i="48"/>
  <c r="N143" i="48"/>
  <c r="M143" i="48"/>
  <c r="L143" i="48"/>
  <c r="I143" i="48"/>
  <c r="F143" i="48"/>
  <c r="N142" i="48"/>
  <c r="M142" i="48"/>
  <c r="L142" i="48"/>
  <c r="I142" i="48"/>
  <c r="F142" i="48"/>
  <c r="D141" i="48"/>
  <c r="N140" i="48"/>
  <c r="N139" i="48" s="1"/>
  <c r="M140" i="48"/>
  <c r="L140" i="48"/>
  <c r="L139" i="48" s="1"/>
  <c r="I140" i="48"/>
  <c r="I139" i="48" s="1"/>
  <c r="F140" i="48"/>
  <c r="F139" i="48" s="1"/>
  <c r="D139" i="48"/>
  <c r="N138" i="48"/>
  <c r="N137" i="48" s="1"/>
  <c r="M138" i="48"/>
  <c r="L138" i="48"/>
  <c r="L137" i="48" s="1"/>
  <c r="I138" i="48"/>
  <c r="I137" i="48" s="1"/>
  <c r="F138" i="48"/>
  <c r="F137" i="48" s="1"/>
  <c r="D137" i="48"/>
  <c r="N136" i="48"/>
  <c r="M136" i="48"/>
  <c r="M135" i="48" s="1"/>
  <c r="L136" i="48"/>
  <c r="L135" i="48" s="1"/>
  <c r="I136" i="48"/>
  <c r="I135" i="48" s="1"/>
  <c r="F136" i="48"/>
  <c r="F135" i="48" s="1"/>
  <c r="D135" i="48"/>
  <c r="N134" i="48"/>
  <c r="M134" i="48"/>
  <c r="L134" i="48"/>
  <c r="I134" i="48"/>
  <c r="F134" i="48"/>
  <c r="N133" i="48"/>
  <c r="M133" i="48"/>
  <c r="L133" i="48"/>
  <c r="I133" i="48"/>
  <c r="F133" i="48"/>
  <c r="N132" i="48"/>
  <c r="M132" i="48"/>
  <c r="L132" i="48"/>
  <c r="I132" i="48"/>
  <c r="F132" i="48"/>
  <c r="N130" i="48"/>
  <c r="N129" i="48" s="1"/>
  <c r="M130" i="48"/>
  <c r="M129" i="48" s="1"/>
  <c r="L130" i="48"/>
  <c r="L129" i="48" s="1"/>
  <c r="I130" i="48"/>
  <c r="I129" i="48" s="1"/>
  <c r="F130" i="48"/>
  <c r="F129" i="48" s="1"/>
  <c r="N128" i="48"/>
  <c r="N127" i="48" s="1"/>
  <c r="M128" i="48"/>
  <c r="M127" i="48" s="1"/>
  <c r="L128" i="48"/>
  <c r="L127" i="48" s="1"/>
  <c r="I128" i="48"/>
  <c r="I127" i="48" s="1"/>
  <c r="F128" i="48"/>
  <c r="F127" i="48" s="1"/>
  <c r="N126" i="48"/>
  <c r="M126" i="48"/>
  <c r="L126" i="48"/>
  <c r="I126" i="48"/>
  <c r="F126" i="48"/>
  <c r="N125" i="48"/>
  <c r="M125" i="48"/>
  <c r="L125" i="48"/>
  <c r="I125" i="48"/>
  <c r="F125" i="48"/>
  <c r="N123" i="48"/>
  <c r="M123" i="48"/>
  <c r="L123" i="48"/>
  <c r="I123" i="48"/>
  <c r="F123" i="48"/>
  <c r="N122" i="48"/>
  <c r="M122" i="48"/>
  <c r="L122" i="48"/>
  <c r="I122" i="48"/>
  <c r="F122" i="48"/>
  <c r="N121" i="48"/>
  <c r="M121" i="48"/>
  <c r="L121" i="48"/>
  <c r="I121" i="48"/>
  <c r="F121" i="48"/>
  <c r="N120" i="48"/>
  <c r="M120" i="48"/>
  <c r="L120" i="48"/>
  <c r="I120" i="48"/>
  <c r="F120" i="48"/>
  <c r="N119" i="48"/>
  <c r="M119" i="48"/>
  <c r="L119" i="48"/>
  <c r="I119" i="48"/>
  <c r="F119" i="48"/>
  <c r="N118" i="48"/>
  <c r="M118" i="48"/>
  <c r="L118" i="48"/>
  <c r="I118" i="48"/>
  <c r="F118" i="48"/>
  <c r="N116" i="48"/>
  <c r="M116" i="48"/>
  <c r="L116" i="48"/>
  <c r="I116" i="48"/>
  <c r="F116" i="48"/>
  <c r="N115" i="48"/>
  <c r="M115" i="48"/>
  <c r="L115" i="48"/>
  <c r="I115" i="48"/>
  <c r="F115" i="48"/>
  <c r="N114" i="48"/>
  <c r="M114" i="48"/>
  <c r="L114" i="48"/>
  <c r="I114" i="48"/>
  <c r="F114" i="48"/>
  <c r="N113" i="48"/>
  <c r="M113" i="48"/>
  <c r="L113" i="48"/>
  <c r="I113" i="48"/>
  <c r="F113" i="48"/>
  <c r="N112" i="48"/>
  <c r="M112" i="48"/>
  <c r="L112" i="48"/>
  <c r="I112" i="48"/>
  <c r="F112" i="48"/>
  <c r="N111" i="48"/>
  <c r="M111" i="48"/>
  <c r="L111" i="48"/>
  <c r="I111" i="48"/>
  <c r="F111" i="48"/>
  <c r="N98" i="48"/>
  <c r="M98" i="48"/>
  <c r="L98" i="48"/>
  <c r="I98" i="48"/>
  <c r="F98" i="48"/>
  <c r="N97" i="48"/>
  <c r="M97" i="48"/>
  <c r="L97" i="48"/>
  <c r="I97" i="48"/>
  <c r="F97" i="48"/>
  <c r="N96" i="48"/>
  <c r="M96" i="48"/>
  <c r="L96" i="48"/>
  <c r="I96" i="48"/>
  <c r="F96" i="48"/>
  <c r="N95" i="48"/>
  <c r="M95" i="48"/>
  <c r="L95" i="48"/>
  <c r="I95" i="48"/>
  <c r="F95" i="48"/>
  <c r="N94" i="48"/>
  <c r="M94" i="48"/>
  <c r="L94" i="48"/>
  <c r="I94" i="48"/>
  <c r="F94" i="48"/>
  <c r="N93" i="48"/>
  <c r="M93" i="48"/>
  <c r="L93" i="48"/>
  <c r="I93" i="48"/>
  <c r="F93" i="48"/>
  <c r="N92" i="48"/>
  <c r="M92" i="48"/>
  <c r="L92" i="48"/>
  <c r="I92" i="48"/>
  <c r="F92" i="48"/>
  <c r="N91" i="48"/>
  <c r="M91" i="48"/>
  <c r="L91" i="48"/>
  <c r="I91" i="48"/>
  <c r="F91" i="48"/>
  <c r="N90" i="48"/>
  <c r="M90" i="48"/>
  <c r="L90" i="48"/>
  <c r="I90" i="48"/>
  <c r="F90" i="48"/>
  <c r="N89" i="48"/>
  <c r="M89" i="48"/>
  <c r="L89" i="48"/>
  <c r="I89" i="48"/>
  <c r="F89" i="48"/>
  <c r="N88" i="48"/>
  <c r="M88" i="48"/>
  <c r="L88" i="48"/>
  <c r="I88" i="48"/>
  <c r="F88" i="48"/>
  <c r="N87" i="48"/>
  <c r="M87" i="48"/>
  <c r="L87" i="48"/>
  <c r="I87" i="48"/>
  <c r="F87" i="48"/>
  <c r="N86" i="48"/>
  <c r="M86" i="48"/>
  <c r="L86" i="48"/>
  <c r="I86" i="48"/>
  <c r="F86" i="48"/>
  <c r="N85" i="48"/>
  <c r="M85" i="48"/>
  <c r="L85" i="48"/>
  <c r="I85" i="48"/>
  <c r="F85" i="48"/>
  <c r="N84" i="48"/>
  <c r="M84" i="48"/>
  <c r="L84" i="48"/>
  <c r="I84" i="48"/>
  <c r="F84" i="48"/>
  <c r="N76" i="48"/>
  <c r="M76" i="48"/>
  <c r="L76" i="48"/>
  <c r="I76" i="48"/>
  <c r="F76" i="48"/>
  <c r="N75" i="48"/>
  <c r="M75" i="48"/>
  <c r="L75" i="48"/>
  <c r="I75" i="48"/>
  <c r="F75" i="48"/>
  <c r="N74" i="48"/>
  <c r="M74" i="48"/>
  <c r="L74" i="48"/>
  <c r="I74" i="48"/>
  <c r="F74" i="48"/>
  <c r="N72" i="48"/>
  <c r="M72" i="48"/>
  <c r="L72" i="48"/>
  <c r="I72" i="48"/>
  <c r="F72" i="48"/>
  <c r="N71" i="48"/>
  <c r="M71" i="48"/>
  <c r="L71" i="48"/>
  <c r="I71" i="48"/>
  <c r="F71" i="48"/>
  <c r="N70" i="48"/>
  <c r="M70" i="48"/>
  <c r="L70" i="48"/>
  <c r="I70" i="48"/>
  <c r="F70" i="48"/>
  <c r="N69" i="48"/>
  <c r="M69" i="48"/>
  <c r="L69" i="48"/>
  <c r="I69" i="48"/>
  <c r="F69" i="48"/>
  <c r="D68" i="48"/>
  <c r="N67" i="48"/>
  <c r="N66" i="48" s="1"/>
  <c r="M67" i="48"/>
  <c r="M66" i="48" s="1"/>
  <c r="L67" i="48"/>
  <c r="L66" i="48" s="1"/>
  <c r="I67" i="48"/>
  <c r="I66" i="48" s="1"/>
  <c r="F67" i="48"/>
  <c r="F66" i="48" s="1"/>
  <c r="D66" i="48"/>
  <c r="N65" i="48"/>
  <c r="M65" i="48"/>
  <c r="L65" i="48"/>
  <c r="I65" i="48"/>
  <c r="F65" i="48"/>
  <c r="N64" i="48"/>
  <c r="M64" i="48"/>
  <c r="L64" i="48"/>
  <c r="I64" i="48"/>
  <c r="F64" i="48"/>
  <c r="D63" i="48"/>
  <c r="N62" i="48"/>
  <c r="M62" i="48"/>
  <c r="L62" i="48"/>
  <c r="I62" i="48"/>
  <c r="F62" i="48"/>
  <c r="N61" i="48"/>
  <c r="M61" i="48"/>
  <c r="L61" i="48"/>
  <c r="I61" i="48"/>
  <c r="F61" i="48"/>
  <c r="N58" i="48"/>
  <c r="M58" i="48"/>
  <c r="L58" i="48"/>
  <c r="L56" i="48" s="1"/>
  <c r="I58" i="48"/>
  <c r="I56" i="48" s="1"/>
  <c r="F58" i="48"/>
  <c r="F56" i="48" s="1"/>
  <c r="M57" i="48"/>
  <c r="M56" i="48" s="1"/>
  <c r="N55" i="48"/>
  <c r="M55" i="48"/>
  <c r="L55" i="48"/>
  <c r="I55" i="48"/>
  <c r="F55" i="48"/>
  <c r="F52" i="48" s="1"/>
  <c r="N54" i="48"/>
  <c r="M54" i="48"/>
  <c r="L54" i="48"/>
  <c r="I54" i="48"/>
  <c r="N51" i="48"/>
  <c r="M51" i="48"/>
  <c r="L51" i="48"/>
  <c r="I51" i="48"/>
  <c r="F51" i="48"/>
  <c r="N50" i="48"/>
  <c r="M50" i="48"/>
  <c r="L50" i="48"/>
  <c r="I50" i="48"/>
  <c r="F50" i="48"/>
  <c r="N49" i="48"/>
  <c r="M49" i="48"/>
  <c r="L49" i="48"/>
  <c r="I49" i="48"/>
  <c r="F49" i="48"/>
  <c r="N48" i="48"/>
  <c r="M48" i="48"/>
  <c r="L48" i="48"/>
  <c r="I48" i="48"/>
  <c r="F48" i="48"/>
  <c r="N47" i="48"/>
  <c r="M47" i="48"/>
  <c r="L47" i="48"/>
  <c r="I47" i="48"/>
  <c r="F47" i="48"/>
  <c r="N46" i="48"/>
  <c r="M46" i="48"/>
  <c r="L46" i="48"/>
  <c r="I46" i="48"/>
  <c r="F46" i="48"/>
  <c r="N45" i="48"/>
  <c r="M45" i="48"/>
  <c r="L45" i="48"/>
  <c r="N44" i="48"/>
  <c r="M44" i="48"/>
  <c r="L44" i="48"/>
  <c r="I44" i="48"/>
  <c r="F44" i="48"/>
  <c r="N42" i="48"/>
  <c r="M42" i="48"/>
  <c r="L42" i="48"/>
  <c r="I42" i="48"/>
  <c r="F42" i="48"/>
  <c r="N41" i="48"/>
  <c r="M41" i="48"/>
  <c r="L41" i="48"/>
  <c r="I41" i="48"/>
  <c r="F41" i="48"/>
  <c r="D40" i="48"/>
  <c r="N39" i="48"/>
  <c r="N38" i="48" s="1"/>
  <c r="M39" i="48"/>
  <c r="M38" i="48" s="1"/>
  <c r="L39" i="48"/>
  <c r="L38" i="48" s="1"/>
  <c r="I39" i="48"/>
  <c r="I38" i="48" s="1"/>
  <c r="F39" i="48"/>
  <c r="F38" i="48" s="1"/>
  <c r="D38" i="48"/>
  <c r="N37" i="48"/>
  <c r="M37" i="48"/>
  <c r="L37" i="48"/>
  <c r="I37" i="48"/>
  <c r="F37" i="48"/>
  <c r="N36" i="48"/>
  <c r="M36" i="48"/>
  <c r="L36" i="48"/>
  <c r="I36" i="48"/>
  <c r="F36" i="48"/>
  <c r="D35" i="48"/>
  <c r="N34" i="48"/>
  <c r="M34" i="48"/>
  <c r="M31" i="48" s="1"/>
  <c r="L34" i="48"/>
  <c r="L31" i="48" s="1"/>
  <c r="I34" i="48"/>
  <c r="I31" i="48" s="1"/>
  <c r="F34" i="48"/>
  <c r="F31" i="48" s="1"/>
  <c r="N30" i="48"/>
  <c r="N29" i="48" s="1"/>
  <c r="M30" i="48"/>
  <c r="L30" i="48"/>
  <c r="L29" i="48" s="1"/>
  <c r="I30" i="48"/>
  <c r="I29" i="48" s="1"/>
  <c r="F30" i="48"/>
  <c r="F29" i="48" s="1"/>
  <c r="N28" i="48"/>
  <c r="N27" i="48" s="1"/>
  <c r="M28" i="48"/>
  <c r="L28" i="48"/>
  <c r="L27" i="48" s="1"/>
  <c r="I28" i="48"/>
  <c r="I27" i="48" s="1"/>
  <c r="F28" i="48"/>
  <c r="F27" i="48" s="1"/>
  <c r="D27" i="48"/>
  <c r="N25" i="48"/>
  <c r="M25" i="48"/>
  <c r="L25" i="48"/>
  <c r="I25" i="48"/>
  <c r="N24" i="48"/>
  <c r="M24" i="48"/>
  <c r="M23" i="48" s="1"/>
  <c r="L24" i="48"/>
  <c r="L23" i="48" s="1"/>
  <c r="I24" i="48"/>
  <c r="F24" i="48"/>
  <c r="N22" i="48"/>
  <c r="N21" i="48" s="1"/>
  <c r="M22" i="48"/>
  <c r="L22" i="48"/>
  <c r="L21" i="48" s="1"/>
  <c r="I22" i="48"/>
  <c r="I21" i="48" s="1"/>
  <c r="F22" i="48"/>
  <c r="F21" i="48" s="1"/>
  <c r="D21" i="48"/>
  <c r="N20" i="48"/>
  <c r="M20" i="48"/>
  <c r="M19" i="48" s="1"/>
  <c r="L20" i="48"/>
  <c r="L19" i="48" s="1"/>
  <c r="I20" i="48"/>
  <c r="I19" i="48" s="1"/>
  <c r="F20" i="48"/>
  <c r="F19" i="48" s="1"/>
  <c r="D19" i="48"/>
  <c r="N18" i="48"/>
  <c r="M18" i="48"/>
  <c r="L18" i="48"/>
  <c r="I18" i="48"/>
  <c r="F18" i="48"/>
  <c r="N17" i="48"/>
  <c r="M17" i="48"/>
  <c r="L17" i="48"/>
  <c r="I17" i="48"/>
  <c r="F17" i="48"/>
  <c r="N16" i="48"/>
  <c r="M16" i="48"/>
  <c r="L16" i="48"/>
  <c r="I16" i="48"/>
  <c r="F16" i="48"/>
  <c r="N15" i="48"/>
  <c r="M15" i="48"/>
  <c r="L15" i="48"/>
  <c r="I15" i="48"/>
  <c r="F15" i="48"/>
  <c r="N14" i="48"/>
  <c r="M14" i="48"/>
  <c r="L14" i="48"/>
  <c r="I14" i="48"/>
  <c r="F14" i="48"/>
  <c r="N13" i="48"/>
  <c r="M13" i="48"/>
  <c r="L13" i="48"/>
  <c r="I13" i="48"/>
  <c r="F13" i="48"/>
  <c r="N12" i="48"/>
  <c r="M12" i="48"/>
  <c r="L12" i="48"/>
  <c r="I12" i="48"/>
  <c r="F12" i="48"/>
  <c r="D11" i="48"/>
  <c r="N199" i="50"/>
  <c r="M199" i="50"/>
  <c r="L199" i="50"/>
  <c r="I199" i="50"/>
  <c r="F199" i="50"/>
  <c r="N198" i="50"/>
  <c r="M198" i="50"/>
  <c r="L198" i="50"/>
  <c r="I198" i="50"/>
  <c r="F198" i="50"/>
  <c r="N197" i="50"/>
  <c r="M197" i="50"/>
  <c r="L197" i="50"/>
  <c r="I197" i="50"/>
  <c r="F197" i="50"/>
  <c r="N196" i="50"/>
  <c r="M196" i="50"/>
  <c r="L196" i="50"/>
  <c r="I196" i="50"/>
  <c r="F196" i="50"/>
  <c r="N195" i="50"/>
  <c r="M195" i="50"/>
  <c r="L195" i="50"/>
  <c r="I195" i="50"/>
  <c r="F195" i="50"/>
  <c r="N194" i="50"/>
  <c r="M194" i="50"/>
  <c r="O194" i="50" s="1"/>
  <c r="L194" i="50"/>
  <c r="I194" i="50"/>
  <c r="F194" i="50"/>
  <c r="N193" i="50"/>
  <c r="M193" i="50"/>
  <c r="L193" i="50"/>
  <c r="I193" i="50"/>
  <c r="F193" i="50"/>
  <c r="N192" i="50"/>
  <c r="M192" i="50"/>
  <c r="L192" i="50"/>
  <c r="I192" i="50"/>
  <c r="F192" i="50"/>
  <c r="N191" i="50"/>
  <c r="M191" i="50"/>
  <c r="L191" i="50"/>
  <c r="I191" i="50"/>
  <c r="F191" i="50"/>
  <c r="N190" i="50"/>
  <c r="M190" i="50"/>
  <c r="L190" i="50"/>
  <c r="I190" i="50"/>
  <c r="F190" i="50"/>
  <c r="N189" i="50"/>
  <c r="M189" i="50"/>
  <c r="L189" i="50"/>
  <c r="I189" i="50"/>
  <c r="F189" i="50"/>
  <c r="N188" i="50"/>
  <c r="M188" i="50"/>
  <c r="L188" i="50"/>
  <c r="I188" i="50"/>
  <c r="F188" i="50"/>
  <c r="D187" i="50"/>
  <c r="N185" i="50"/>
  <c r="M185" i="50"/>
  <c r="L185" i="50"/>
  <c r="I185" i="50"/>
  <c r="F185" i="50"/>
  <c r="N184" i="50"/>
  <c r="M184" i="50"/>
  <c r="L184" i="50"/>
  <c r="I184" i="50"/>
  <c r="F184" i="50"/>
  <c r="N183" i="50"/>
  <c r="M183" i="50"/>
  <c r="L183" i="50"/>
  <c r="I183" i="50"/>
  <c r="F183" i="50"/>
  <c r="N182" i="50"/>
  <c r="M182" i="50"/>
  <c r="L182" i="50"/>
  <c r="I182" i="50"/>
  <c r="F182" i="50"/>
  <c r="N181" i="50"/>
  <c r="M181" i="50"/>
  <c r="L181" i="50"/>
  <c r="I181" i="50"/>
  <c r="F181" i="50"/>
  <c r="N179" i="50"/>
  <c r="M179" i="50"/>
  <c r="L179" i="50"/>
  <c r="I179" i="50"/>
  <c r="F179" i="50"/>
  <c r="N178" i="50"/>
  <c r="M178" i="50"/>
  <c r="L178" i="50"/>
  <c r="I178" i="50"/>
  <c r="F178" i="50"/>
  <c r="N177" i="50"/>
  <c r="M177" i="50"/>
  <c r="L177" i="50"/>
  <c r="I177" i="50"/>
  <c r="F177" i="50"/>
  <c r="N176" i="50"/>
  <c r="M176" i="50"/>
  <c r="O176" i="50" s="1"/>
  <c r="L176" i="50"/>
  <c r="I176" i="50"/>
  <c r="F176" i="50"/>
  <c r="D175" i="50"/>
  <c r="N174" i="50"/>
  <c r="M174" i="50"/>
  <c r="L174" i="50"/>
  <c r="I174" i="50"/>
  <c r="F174" i="50"/>
  <c r="N173" i="50"/>
  <c r="M173" i="50"/>
  <c r="L173" i="50"/>
  <c r="I173" i="50"/>
  <c r="F173" i="50"/>
  <c r="N172" i="50"/>
  <c r="M172" i="50"/>
  <c r="L172" i="50"/>
  <c r="I172" i="50"/>
  <c r="F172" i="50"/>
  <c r="D171" i="50"/>
  <c r="N170" i="50"/>
  <c r="N169" i="50" s="1"/>
  <c r="M170" i="50"/>
  <c r="L170" i="50"/>
  <c r="L169" i="50" s="1"/>
  <c r="I170" i="50"/>
  <c r="I169" i="50" s="1"/>
  <c r="F170" i="50"/>
  <c r="F169" i="50" s="1"/>
  <c r="D169" i="50"/>
  <c r="N168" i="50"/>
  <c r="M168" i="50"/>
  <c r="L168" i="50"/>
  <c r="I168" i="50"/>
  <c r="F168" i="50"/>
  <c r="N167" i="50"/>
  <c r="M167" i="50"/>
  <c r="L167" i="50"/>
  <c r="I167" i="50"/>
  <c r="F167" i="50"/>
  <c r="N166" i="50"/>
  <c r="M166" i="50"/>
  <c r="L166" i="50"/>
  <c r="I166" i="50"/>
  <c r="F166" i="50"/>
  <c r="N165" i="50"/>
  <c r="M165" i="50"/>
  <c r="L165" i="50"/>
  <c r="I165" i="50"/>
  <c r="F165" i="50"/>
  <c r="N164" i="50"/>
  <c r="M164" i="50"/>
  <c r="L164" i="50"/>
  <c r="I164" i="50"/>
  <c r="F164" i="50"/>
  <c r="N163" i="50"/>
  <c r="M163" i="50"/>
  <c r="L163" i="50"/>
  <c r="I163" i="50"/>
  <c r="F163" i="50"/>
  <c r="N162" i="50"/>
  <c r="M162" i="50"/>
  <c r="L162" i="50"/>
  <c r="I162" i="50"/>
  <c r="F162" i="50"/>
  <c r="N161" i="50"/>
  <c r="M161" i="50"/>
  <c r="L161" i="50"/>
  <c r="I161" i="50"/>
  <c r="F161" i="50"/>
  <c r="D160" i="50"/>
  <c r="N159" i="50"/>
  <c r="M159" i="50"/>
  <c r="L159" i="50"/>
  <c r="I159" i="50"/>
  <c r="F159" i="50"/>
  <c r="N158" i="50"/>
  <c r="M158" i="50"/>
  <c r="L158" i="50"/>
  <c r="I158" i="50"/>
  <c r="F158" i="50"/>
  <c r="N157" i="50"/>
  <c r="M157" i="50"/>
  <c r="L157" i="50"/>
  <c r="I157" i="50"/>
  <c r="F157" i="50"/>
  <c r="N156" i="50"/>
  <c r="M156" i="50"/>
  <c r="L156" i="50"/>
  <c r="I156" i="50"/>
  <c r="F156" i="50"/>
  <c r="N155" i="50"/>
  <c r="M155" i="50"/>
  <c r="L155" i="50"/>
  <c r="I155" i="50"/>
  <c r="F155" i="50"/>
  <c r="N154" i="50"/>
  <c r="M154" i="50"/>
  <c r="L154" i="50"/>
  <c r="I154" i="50"/>
  <c r="F154" i="50"/>
  <c r="D153" i="50"/>
  <c r="N152" i="50"/>
  <c r="M152" i="50"/>
  <c r="L152" i="50"/>
  <c r="I152" i="50"/>
  <c r="F152" i="50"/>
  <c r="N151" i="50"/>
  <c r="M151" i="50"/>
  <c r="L151" i="50"/>
  <c r="I151" i="50"/>
  <c r="F151" i="50"/>
  <c r="N150" i="50"/>
  <c r="M150" i="50"/>
  <c r="L150" i="50"/>
  <c r="I150" i="50"/>
  <c r="F150" i="50"/>
  <c r="N149" i="50"/>
  <c r="M149" i="50"/>
  <c r="L149" i="50"/>
  <c r="I149" i="50"/>
  <c r="F149" i="50"/>
  <c r="N148" i="50"/>
  <c r="M148" i="50"/>
  <c r="L148" i="50"/>
  <c r="I148" i="50"/>
  <c r="F148" i="50"/>
  <c r="N147" i="50"/>
  <c r="M147" i="50"/>
  <c r="L147" i="50"/>
  <c r="I147" i="50"/>
  <c r="F147" i="50"/>
  <c r="D146" i="50"/>
  <c r="N145" i="50"/>
  <c r="M145" i="50"/>
  <c r="L145" i="50"/>
  <c r="I145" i="50"/>
  <c r="F145" i="50"/>
  <c r="N144" i="50"/>
  <c r="M144" i="50"/>
  <c r="L144" i="50"/>
  <c r="I144" i="50"/>
  <c r="F144" i="50"/>
  <c r="N143" i="50"/>
  <c r="M143" i="50"/>
  <c r="L143" i="50"/>
  <c r="I143" i="50"/>
  <c r="F143" i="50"/>
  <c r="N142" i="50"/>
  <c r="M142" i="50"/>
  <c r="L142" i="50"/>
  <c r="I142" i="50"/>
  <c r="F142" i="50"/>
  <c r="D141" i="50"/>
  <c r="N140" i="50"/>
  <c r="N139" i="50" s="1"/>
  <c r="M140" i="50"/>
  <c r="L140" i="50"/>
  <c r="L139" i="50" s="1"/>
  <c r="I140" i="50"/>
  <c r="I139" i="50" s="1"/>
  <c r="F140" i="50"/>
  <c r="F139" i="50" s="1"/>
  <c r="D139" i="50"/>
  <c r="N138" i="50"/>
  <c r="M138" i="50"/>
  <c r="M137" i="50" s="1"/>
  <c r="L138" i="50"/>
  <c r="L137" i="50" s="1"/>
  <c r="I138" i="50"/>
  <c r="I137" i="50" s="1"/>
  <c r="F138" i="50"/>
  <c r="F137" i="50" s="1"/>
  <c r="D137" i="50"/>
  <c r="N136" i="50"/>
  <c r="N135" i="50" s="1"/>
  <c r="M136" i="50"/>
  <c r="L136" i="50"/>
  <c r="L135" i="50" s="1"/>
  <c r="I136" i="50"/>
  <c r="I135" i="50" s="1"/>
  <c r="F136" i="50"/>
  <c r="F135" i="50" s="1"/>
  <c r="D135" i="50"/>
  <c r="N134" i="50"/>
  <c r="M134" i="50"/>
  <c r="L134" i="50"/>
  <c r="I134" i="50"/>
  <c r="F134" i="50"/>
  <c r="N133" i="50"/>
  <c r="M133" i="50"/>
  <c r="L133" i="50"/>
  <c r="I133" i="50"/>
  <c r="F133" i="50"/>
  <c r="N132" i="50"/>
  <c r="M132" i="50"/>
  <c r="L132" i="50"/>
  <c r="I132" i="50"/>
  <c r="F132" i="50"/>
  <c r="N130" i="50"/>
  <c r="N129" i="50" s="1"/>
  <c r="M130" i="50"/>
  <c r="L130" i="50"/>
  <c r="L129" i="50" s="1"/>
  <c r="I130" i="50"/>
  <c r="I129" i="50" s="1"/>
  <c r="F130" i="50"/>
  <c r="F129" i="50" s="1"/>
  <c r="N128" i="50"/>
  <c r="N127" i="50" s="1"/>
  <c r="M128" i="50"/>
  <c r="L128" i="50"/>
  <c r="L127" i="50" s="1"/>
  <c r="I128" i="50"/>
  <c r="I127" i="50" s="1"/>
  <c r="F128" i="50"/>
  <c r="F127" i="50" s="1"/>
  <c r="N126" i="50"/>
  <c r="M126" i="50"/>
  <c r="L126" i="50"/>
  <c r="I126" i="50"/>
  <c r="F126" i="50"/>
  <c r="N125" i="50"/>
  <c r="M125" i="50"/>
  <c r="L125" i="50"/>
  <c r="I125" i="50"/>
  <c r="F125" i="50"/>
  <c r="N123" i="50"/>
  <c r="M123" i="50"/>
  <c r="L123" i="50"/>
  <c r="I123" i="50"/>
  <c r="F123" i="50"/>
  <c r="N122" i="50"/>
  <c r="M122" i="50"/>
  <c r="L122" i="50"/>
  <c r="I122" i="50"/>
  <c r="F122" i="50"/>
  <c r="N121" i="50"/>
  <c r="M121" i="50"/>
  <c r="L121" i="50"/>
  <c r="I121" i="50"/>
  <c r="F121" i="50"/>
  <c r="N120" i="50"/>
  <c r="M120" i="50"/>
  <c r="L120" i="50"/>
  <c r="I120" i="50"/>
  <c r="F120" i="50"/>
  <c r="N119" i="50"/>
  <c r="M119" i="50"/>
  <c r="L119" i="50"/>
  <c r="I119" i="50"/>
  <c r="F119" i="50"/>
  <c r="N118" i="50"/>
  <c r="M118" i="50"/>
  <c r="L118" i="50"/>
  <c r="I118" i="50"/>
  <c r="F118" i="50"/>
  <c r="N116" i="50"/>
  <c r="M116" i="50"/>
  <c r="L116" i="50"/>
  <c r="I116" i="50"/>
  <c r="F116" i="50"/>
  <c r="N115" i="50"/>
  <c r="M115" i="50"/>
  <c r="L115" i="50"/>
  <c r="I115" i="50"/>
  <c r="F115" i="50"/>
  <c r="N114" i="50"/>
  <c r="M114" i="50"/>
  <c r="L114" i="50"/>
  <c r="I114" i="50"/>
  <c r="F114" i="50"/>
  <c r="N113" i="50"/>
  <c r="M113" i="50"/>
  <c r="L113" i="50"/>
  <c r="I113" i="50"/>
  <c r="F113" i="50"/>
  <c r="N112" i="50"/>
  <c r="M112" i="50"/>
  <c r="L112" i="50"/>
  <c r="I112" i="50"/>
  <c r="F112" i="50"/>
  <c r="N111" i="50"/>
  <c r="M111" i="50"/>
  <c r="L111" i="50"/>
  <c r="I111" i="50"/>
  <c r="F111" i="50"/>
  <c r="N98" i="50"/>
  <c r="M98" i="50"/>
  <c r="L98" i="50"/>
  <c r="I98" i="50"/>
  <c r="F98" i="50"/>
  <c r="N97" i="50"/>
  <c r="M97" i="50"/>
  <c r="L97" i="50"/>
  <c r="I97" i="50"/>
  <c r="F97" i="50"/>
  <c r="N96" i="50"/>
  <c r="M96" i="50"/>
  <c r="L96" i="50"/>
  <c r="I96" i="50"/>
  <c r="F96" i="50"/>
  <c r="N95" i="50"/>
  <c r="M95" i="50"/>
  <c r="L95" i="50"/>
  <c r="I95" i="50"/>
  <c r="F95" i="50"/>
  <c r="N94" i="50"/>
  <c r="M94" i="50"/>
  <c r="L94" i="50"/>
  <c r="I94" i="50"/>
  <c r="F94" i="50"/>
  <c r="N93" i="50"/>
  <c r="M93" i="50"/>
  <c r="L93" i="50"/>
  <c r="I93" i="50"/>
  <c r="F93" i="50"/>
  <c r="N92" i="50"/>
  <c r="M92" i="50"/>
  <c r="L92" i="50"/>
  <c r="I92" i="50"/>
  <c r="F92" i="50"/>
  <c r="N91" i="50"/>
  <c r="M91" i="50"/>
  <c r="L91" i="50"/>
  <c r="I91" i="50"/>
  <c r="F91" i="50"/>
  <c r="N90" i="50"/>
  <c r="M90" i="50"/>
  <c r="L90" i="50"/>
  <c r="I90" i="50"/>
  <c r="F90" i="50"/>
  <c r="N89" i="50"/>
  <c r="M89" i="50"/>
  <c r="L89" i="50"/>
  <c r="I89" i="50"/>
  <c r="F89" i="50"/>
  <c r="N88" i="50"/>
  <c r="M88" i="50"/>
  <c r="L88" i="50"/>
  <c r="I88" i="50"/>
  <c r="F88" i="50"/>
  <c r="N87" i="50"/>
  <c r="M87" i="50"/>
  <c r="L87" i="50"/>
  <c r="I87" i="50"/>
  <c r="F87" i="50"/>
  <c r="N86" i="50"/>
  <c r="M86" i="50"/>
  <c r="L86" i="50"/>
  <c r="I86" i="50"/>
  <c r="F86" i="50"/>
  <c r="N85" i="50"/>
  <c r="M85" i="50"/>
  <c r="L85" i="50"/>
  <c r="I85" i="50"/>
  <c r="F85" i="50"/>
  <c r="N84" i="50"/>
  <c r="M84" i="50"/>
  <c r="L84" i="50"/>
  <c r="I84" i="50"/>
  <c r="F84" i="50"/>
  <c r="N76" i="50"/>
  <c r="M76" i="50"/>
  <c r="L76" i="50"/>
  <c r="I76" i="50"/>
  <c r="F76" i="50"/>
  <c r="N75" i="50"/>
  <c r="M75" i="50"/>
  <c r="L75" i="50"/>
  <c r="I75" i="50"/>
  <c r="F75" i="50"/>
  <c r="N74" i="50"/>
  <c r="M74" i="50"/>
  <c r="L74" i="50"/>
  <c r="I74" i="50"/>
  <c r="F74" i="50"/>
  <c r="N72" i="50"/>
  <c r="M72" i="50"/>
  <c r="L72" i="50"/>
  <c r="I72" i="50"/>
  <c r="F72" i="50"/>
  <c r="N71" i="50"/>
  <c r="M71" i="50"/>
  <c r="L71" i="50"/>
  <c r="I71" i="50"/>
  <c r="F71" i="50"/>
  <c r="N70" i="50"/>
  <c r="M70" i="50"/>
  <c r="L70" i="50"/>
  <c r="I70" i="50"/>
  <c r="F70" i="50"/>
  <c r="N69" i="50"/>
  <c r="M69" i="50"/>
  <c r="L69" i="50"/>
  <c r="I69" i="50"/>
  <c r="F69" i="50"/>
  <c r="D68" i="50"/>
  <c r="N67" i="50"/>
  <c r="N66" i="50" s="1"/>
  <c r="M67" i="50"/>
  <c r="M66" i="50" s="1"/>
  <c r="L67" i="50"/>
  <c r="L66" i="50" s="1"/>
  <c r="I67" i="50"/>
  <c r="I66" i="50" s="1"/>
  <c r="F67" i="50"/>
  <c r="F66" i="50" s="1"/>
  <c r="D66" i="50"/>
  <c r="N65" i="50"/>
  <c r="M65" i="50"/>
  <c r="L65" i="50"/>
  <c r="I65" i="50"/>
  <c r="F65" i="50"/>
  <c r="N64" i="50"/>
  <c r="M64" i="50"/>
  <c r="L64" i="50"/>
  <c r="I64" i="50"/>
  <c r="F64" i="50"/>
  <c r="D63" i="50"/>
  <c r="N62" i="50"/>
  <c r="M62" i="50"/>
  <c r="L62" i="50"/>
  <c r="I62" i="50"/>
  <c r="F62" i="50"/>
  <c r="N61" i="50"/>
  <c r="M61" i="50"/>
  <c r="L61" i="50"/>
  <c r="I61" i="50"/>
  <c r="F61" i="50"/>
  <c r="N58" i="50"/>
  <c r="M58" i="50"/>
  <c r="L58" i="50"/>
  <c r="L56" i="50" s="1"/>
  <c r="I58" i="50"/>
  <c r="I56" i="50" s="1"/>
  <c r="F58" i="50"/>
  <c r="F56" i="50" s="1"/>
  <c r="N55" i="50"/>
  <c r="M55" i="50"/>
  <c r="L55" i="50"/>
  <c r="I55" i="50"/>
  <c r="F55" i="50"/>
  <c r="F52" i="50" s="1"/>
  <c r="N54" i="50"/>
  <c r="M54" i="50"/>
  <c r="L54" i="50"/>
  <c r="I54" i="50"/>
  <c r="N51" i="50"/>
  <c r="M51" i="50"/>
  <c r="L51" i="50"/>
  <c r="I51" i="50"/>
  <c r="F51" i="50"/>
  <c r="N50" i="50"/>
  <c r="M50" i="50"/>
  <c r="L50" i="50"/>
  <c r="I50" i="50"/>
  <c r="F50" i="50"/>
  <c r="N49" i="50"/>
  <c r="M49" i="50"/>
  <c r="L49" i="50"/>
  <c r="I49" i="50"/>
  <c r="F49" i="50"/>
  <c r="N48" i="50"/>
  <c r="M48" i="50"/>
  <c r="L48" i="50"/>
  <c r="I48" i="50"/>
  <c r="F48" i="50"/>
  <c r="N47" i="50"/>
  <c r="M47" i="50"/>
  <c r="L47" i="50"/>
  <c r="I47" i="50"/>
  <c r="F47" i="50"/>
  <c r="N46" i="50"/>
  <c r="M46" i="50"/>
  <c r="L46" i="50"/>
  <c r="I46" i="50"/>
  <c r="F46" i="50"/>
  <c r="N45" i="50"/>
  <c r="M45" i="50"/>
  <c r="L45" i="50"/>
  <c r="N44" i="50"/>
  <c r="M44" i="50"/>
  <c r="L44" i="50"/>
  <c r="I44" i="50"/>
  <c r="F44" i="50"/>
  <c r="N42" i="50"/>
  <c r="M42" i="50"/>
  <c r="L42" i="50"/>
  <c r="I42" i="50"/>
  <c r="F42" i="50"/>
  <c r="N41" i="50"/>
  <c r="M41" i="50"/>
  <c r="L41" i="50"/>
  <c r="I41" i="50"/>
  <c r="F41" i="50"/>
  <c r="D40" i="50"/>
  <c r="N39" i="50"/>
  <c r="M39" i="50"/>
  <c r="M38" i="50" s="1"/>
  <c r="L39" i="50"/>
  <c r="L38" i="50" s="1"/>
  <c r="I39" i="50"/>
  <c r="I38" i="50" s="1"/>
  <c r="F39" i="50"/>
  <c r="F38" i="50" s="1"/>
  <c r="D38" i="50"/>
  <c r="N37" i="50"/>
  <c r="M37" i="50"/>
  <c r="L37" i="50"/>
  <c r="I37" i="50"/>
  <c r="F37" i="50"/>
  <c r="N36" i="50"/>
  <c r="M36" i="50"/>
  <c r="L36" i="50"/>
  <c r="I36" i="50"/>
  <c r="F36" i="50"/>
  <c r="D35" i="50"/>
  <c r="N34" i="50"/>
  <c r="N31" i="50" s="1"/>
  <c r="M34" i="50"/>
  <c r="M31" i="50" s="1"/>
  <c r="L34" i="50"/>
  <c r="L31" i="50" s="1"/>
  <c r="I34" i="50"/>
  <c r="I31" i="50" s="1"/>
  <c r="F34" i="50"/>
  <c r="F31" i="50" s="1"/>
  <c r="N30" i="50"/>
  <c r="N29" i="50" s="1"/>
  <c r="M30" i="50"/>
  <c r="L30" i="50"/>
  <c r="L29" i="50" s="1"/>
  <c r="I30" i="50"/>
  <c r="I29" i="50" s="1"/>
  <c r="F30" i="50"/>
  <c r="F29" i="50" s="1"/>
  <c r="N28" i="50"/>
  <c r="N27" i="50" s="1"/>
  <c r="M28" i="50"/>
  <c r="M27" i="50" s="1"/>
  <c r="L28" i="50"/>
  <c r="L27" i="50" s="1"/>
  <c r="I28" i="50"/>
  <c r="I27" i="50" s="1"/>
  <c r="F28" i="50"/>
  <c r="F27" i="50" s="1"/>
  <c r="D27" i="50"/>
  <c r="N25" i="50"/>
  <c r="M25" i="50"/>
  <c r="L25" i="50"/>
  <c r="I25" i="50"/>
  <c r="N24" i="50"/>
  <c r="M24" i="50"/>
  <c r="L24" i="50"/>
  <c r="I24" i="50"/>
  <c r="I23" i="50" s="1"/>
  <c r="F24" i="50"/>
  <c r="N22" i="50"/>
  <c r="N21" i="50" s="1"/>
  <c r="M22" i="50"/>
  <c r="L22" i="50"/>
  <c r="L21" i="50" s="1"/>
  <c r="I22" i="50"/>
  <c r="I21" i="50" s="1"/>
  <c r="F22" i="50"/>
  <c r="F21" i="50" s="1"/>
  <c r="D21" i="50"/>
  <c r="N20" i="50"/>
  <c r="N19" i="50" s="1"/>
  <c r="M20" i="50"/>
  <c r="L20" i="50"/>
  <c r="L19" i="50" s="1"/>
  <c r="I20" i="50"/>
  <c r="I19" i="50" s="1"/>
  <c r="F20" i="50"/>
  <c r="F19" i="50" s="1"/>
  <c r="D19" i="50"/>
  <c r="N18" i="50"/>
  <c r="M18" i="50"/>
  <c r="L18" i="50"/>
  <c r="I18" i="50"/>
  <c r="F18" i="50"/>
  <c r="N17" i="50"/>
  <c r="M17" i="50"/>
  <c r="L17" i="50"/>
  <c r="I17" i="50"/>
  <c r="F17" i="50"/>
  <c r="N16" i="50"/>
  <c r="M16" i="50"/>
  <c r="L16" i="50"/>
  <c r="I16" i="50"/>
  <c r="F16" i="50"/>
  <c r="N15" i="50"/>
  <c r="M15" i="50"/>
  <c r="L15" i="50"/>
  <c r="I15" i="50"/>
  <c r="F15" i="50"/>
  <c r="N14" i="50"/>
  <c r="M14" i="50"/>
  <c r="L14" i="50"/>
  <c r="I14" i="50"/>
  <c r="F14" i="50"/>
  <c r="N13" i="50"/>
  <c r="M13" i="50"/>
  <c r="L13" i="50"/>
  <c r="I13" i="50"/>
  <c r="F13" i="50"/>
  <c r="N12" i="50"/>
  <c r="M12" i="50"/>
  <c r="L12" i="50"/>
  <c r="I12" i="50"/>
  <c r="F12" i="50"/>
  <c r="D11" i="50"/>
  <c r="N199" i="74"/>
  <c r="M199" i="74"/>
  <c r="L199" i="74"/>
  <c r="I199" i="74"/>
  <c r="F199" i="74"/>
  <c r="N198" i="74"/>
  <c r="M198" i="74"/>
  <c r="L198" i="74"/>
  <c r="I198" i="74"/>
  <c r="F198" i="74"/>
  <c r="N197" i="74"/>
  <c r="M197" i="74"/>
  <c r="L197" i="74"/>
  <c r="I197" i="74"/>
  <c r="F197" i="74"/>
  <c r="N196" i="74"/>
  <c r="M196" i="74"/>
  <c r="L196" i="74"/>
  <c r="I196" i="74"/>
  <c r="F196" i="74"/>
  <c r="N195" i="74"/>
  <c r="M195" i="74"/>
  <c r="L195" i="74"/>
  <c r="I195" i="74"/>
  <c r="F195" i="74"/>
  <c r="N194" i="74"/>
  <c r="M194" i="74"/>
  <c r="L194" i="74"/>
  <c r="I194" i="74"/>
  <c r="F194" i="74"/>
  <c r="N193" i="74"/>
  <c r="M193" i="74"/>
  <c r="L193" i="74"/>
  <c r="I193" i="74"/>
  <c r="F193" i="74"/>
  <c r="N192" i="74"/>
  <c r="M192" i="74"/>
  <c r="L192" i="74"/>
  <c r="I192" i="74"/>
  <c r="F192" i="74"/>
  <c r="N191" i="74"/>
  <c r="M191" i="74"/>
  <c r="O191" i="74" s="1"/>
  <c r="L191" i="74"/>
  <c r="I191" i="74"/>
  <c r="F191" i="74"/>
  <c r="N190" i="74"/>
  <c r="M190" i="74"/>
  <c r="L190" i="74"/>
  <c r="I190" i="74"/>
  <c r="F190" i="74"/>
  <c r="N189" i="74"/>
  <c r="M189" i="74"/>
  <c r="L189" i="74"/>
  <c r="I189" i="74"/>
  <c r="F189" i="74"/>
  <c r="N188" i="74"/>
  <c r="M188" i="74"/>
  <c r="L188" i="74"/>
  <c r="I188" i="74"/>
  <c r="F188" i="74"/>
  <c r="D187" i="74"/>
  <c r="N185" i="74"/>
  <c r="M185" i="74"/>
  <c r="L185" i="74"/>
  <c r="I185" i="74"/>
  <c r="F185" i="74"/>
  <c r="N184" i="74"/>
  <c r="M184" i="74"/>
  <c r="L184" i="74"/>
  <c r="I184" i="74"/>
  <c r="F184" i="74"/>
  <c r="N183" i="74"/>
  <c r="M183" i="74"/>
  <c r="L183" i="74"/>
  <c r="I183" i="74"/>
  <c r="F183" i="74"/>
  <c r="N182" i="74"/>
  <c r="M182" i="74"/>
  <c r="L182" i="74"/>
  <c r="I182" i="74"/>
  <c r="F182" i="74"/>
  <c r="N181" i="74"/>
  <c r="M181" i="74"/>
  <c r="L181" i="74"/>
  <c r="I181" i="74"/>
  <c r="F181" i="74"/>
  <c r="N179" i="74"/>
  <c r="M179" i="74"/>
  <c r="L179" i="74"/>
  <c r="I179" i="74"/>
  <c r="F179" i="74"/>
  <c r="N178" i="74"/>
  <c r="M178" i="74"/>
  <c r="L178" i="74"/>
  <c r="I178" i="74"/>
  <c r="F178" i="74"/>
  <c r="N177" i="74"/>
  <c r="M177" i="74"/>
  <c r="L177" i="74"/>
  <c r="I177" i="74"/>
  <c r="F177" i="74"/>
  <c r="N176" i="74"/>
  <c r="M176" i="74"/>
  <c r="L176" i="74"/>
  <c r="I176" i="74"/>
  <c r="F176" i="74"/>
  <c r="D175" i="74"/>
  <c r="N174" i="74"/>
  <c r="M174" i="74"/>
  <c r="L174" i="74"/>
  <c r="I174" i="74"/>
  <c r="F174" i="74"/>
  <c r="N173" i="74"/>
  <c r="M173" i="74"/>
  <c r="L173" i="74"/>
  <c r="I173" i="74"/>
  <c r="F173" i="74"/>
  <c r="N172" i="74"/>
  <c r="M172" i="74"/>
  <c r="L172" i="74"/>
  <c r="I172" i="74"/>
  <c r="F172" i="74"/>
  <c r="D171" i="74"/>
  <c r="N170" i="74"/>
  <c r="N169" i="74" s="1"/>
  <c r="M170" i="74"/>
  <c r="M169" i="74" s="1"/>
  <c r="L170" i="74"/>
  <c r="L169" i="74" s="1"/>
  <c r="I170" i="74"/>
  <c r="I169" i="74" s="1"/>
  <c r="F170" i="74"/>
  <c r="F169" i="74" s="1"/>
  <c r="D169" i="74"/>
  <c r="N168" i="74"/>
  <c r="M168" i="74"/>
  <c r="L168" i="74"/>
  <c r="I168" i="74"/>
  <c r="F168" i="74"/>
  <c r="N167" i="74"/>
  <c r="M167" i="74"/>
  <c r="L167" i="74"/>
  <c r="I167" i="74"/>
  <c r="F167" i="74"/>
  <c r="N166" i="74"/>
  <c r="M166" i="74"/>
  <c r="L166" i="74"/>
  <c r="I166" i="74"/>
  <c r="F166" i="74"/>
  <c r="N165" i="74"/>
  <c r="M165" i="74"/>
  <c r="L165" i="74"/>
  <c r="I165" i="74"/>
  <c r="F165" i="74"/>
  <c r="N164" i="74"/>
  <c r="M164" i="74"/>
  <c r="L164" i="74"/>
  <c r="I164" i="74"/>
  <c r="F164" i="74"/>
  <c r="N163" i="74"/>
  <c r="M163" i="74"/>
  <c r="L163" i="74"/>
  <c r="I163" i="74"/>
  <c r="F163" i="74"/>
  <c r="N162" i="74"/>
  <c r="M162" i="74"/>
  <c r="L162" i="74"/>
  <c r="I162" i="74"/>
  <c r="F162" i="74"/>
  <c r="N161" i="74"/>
  <c r="M161" i="74"/>
  <c r="L161" i="74"/>
  <c r="I161" i="74"/>
  <c r="F161" i="74"/>
  <c r="D160" i="74"/>
  <c r="N159" i="74"/>
  <c r="M159" i="74"/>
  <c r="L159" i="74"/>
  <c r="I159" i="74"/>
  <c r="F159" i="74"/>
  <c r="N158" i="74"/>
  <c r="M158" i="74"/>
  <c r="L158" i="74"/>
  <c r="I158" i="74"/>
  <c r="F158" i="74"/>
  <c r="N157" i="74"/>
  <c r="M157" i="74"/>
  <c r="L157" i="74"/>
  <c r="I157" i="74"/>
  <c r="F157" i="74"/>
  <c r="N156" i="74"/>
  <c r="M156" i="74"/>
  <c r="L156" i="74"/>
  <c r="I156" i="74"/>
  <c r="F156" i="74"/>
  <c r="N155" i="74"/>
  <c r="M155" i="74"/>
  <c r="L155" i="74"/>
  <c r="I155" i="74"/>
  <c r="F155" i="74"/>
  <c r="N154" i="74"/>
  <c r="M154" i="74"/>
  <c r="L154" i="74"/>
  <c r="I154" i="74"/>
  <c r="F154" i="74"/>
  <c r="D153" i="74"/>
  <c r="N152" i="74"/>
  <c r="M152" i="74"/>
  <c r="L152" i="74"/>
  <c r="I152" i="74"/>
  <c r="F152" i="74"/>
  <c r="N151" i="74"/>
  <c r="M151" i="74"/>
  <c r="L151" i="74"/>
  <c r="I151" i="74"/>
  <c r="F151" i="74"/>
  <c r="N150" i="74"/>
  <c r="M150" i="74"/>
  <c r="L150" i="74"/>
  <c r="I150" i="74"/>
  <c r="F150" i="74"/>
  <c r="N149" i="74"/>
  <c r="M149" i="74"/>
  <c r="L149" i="74"/>
  <c r="I149" i="74"/>
  <c r="F149" i="74"/>
  <c r="N148" i="74"/>
  <c r="M148" i="74"/>
  <c r="L148" i="74"/>
  <c r="I148" i="74"/>
  <c r="F148" i="74"/>
  <c r="N147" i="74"/>
  <c r="M147" i="74"/>
  <c r="L147" i="74"/>
  <c r="I147" i="74"/>
  <c r="F147" i="74"/>
  <c r="D146" i="74"/>
  <c r="N145" i="74"/>
  <c r="M145" i="74"/>
  <c r="L145" i="74"/>
  <c r="I145" i="74"/>
  <c r="F145" i="74"/>
  <c r="N144" i="74"/>
  <c r="M144" i="74"/>
  <c r="L144" i="74"/>
  <c r="I144" i="74"/>
  <c r="F144" i="74"/>
  <c r="N143" i="74"/>
  <c r="M143" i="74"/>
  <c r="L143" i="74"/>
  <c r="I143" i="74"/>
  <c r="F143" i="74"/>
  <c r="N142" i="74"/>
  <c r="M142" i="74"/>
  <c r="L142" i="74"/>
  <c r="I142" i="74"/>
  <c r="F142" i="74"/>
  <c r="D141" i="74"/>
  <c r="N140" i="74"/>
  <c r="N139" i="74" s="1"/>
  <c r="M140" i="74"/>
  <c r="M139" i="74" s="1"/>
  <c r="L140" i="74"/>
  <c r="L139" i="74" s="1"/>
  <c r="I140" i="74"/>
  <c r="I139" i="74" s="1"/>
  <c r="F140" i="74"/>
  <c r="F139" i="74" s="1"/>
  <c r="D139" i="74"/>
  <c r="N138" i="74"/>
  <c r="N137" i="74" s="1"/>
  <c r="M138" i="74"/>
  <c r="L138" i="74"/>
  <c r="L137" i="74" s="1"/>
  <c r="I138" i="74"/>
  <c r="I137" i="74" s="1"/>
  <c r="F138" i="74"/>
  <c r="F137" i="74" s="1"/>
  <c r="D137" i="74"/>
  <c r="N136" i="74"/>
  <c r="N135" i="74" s="1"/>
  <c r="M136" i="74"/>
  <c r="M135" i="74" s="1"/>
  <c r="L136" i="74"/>
  <c r="L135" i="74" s="1"/>
  <c r="I136" i="74"/>
  <c r="I135" i="74" s="1"/>
  <c r="F136" i="74"/>
  <c r="F135" i="74" s="1"/>
  <c r="D135" i="74"/>
  <c r="N134" i="74"/>
  <c r="M134" i="74"/>
  <c r="L134" i="74"/>
  <c r="I134" i="74"/>
  <c r="F134" i="74"/>
  <c r="N133" i="74"/>
  <c r="M133" i="74"/>
  <c r="O133" i="74" s="1"/>
  <c r="L133" i="74"/>
  <c r="I133" i="74"/>
  <c r="F133" i="74"/>
  <c r="N132" i="74"/>
  <c r="M132" i="74"/>
  <c r="L132" i="74"/>
  <c r="I132" i="74"/>
  <c r="F132" i="74"/>
  <c r="N130" i="74"/>
  <c r="N129" i="74" s="1"/>
  <c r="M130" i="74"/>
  <c r="L130" i="74"/>
  <c r="L129" i="74" s="1"/>
  <c r="I130" i="74"/>
  <c r="I129" i="74" s="1"/>
  <c r="F130" i="74"/>
  <c r="F129" i="74" s="1"/>
  <c r="N128" i="74"/>
  <c r="N127" i="74" s="1"/>
  <c r="M128" i="74"/>
  <c r="M127" i="74" s="1"/>
  <c r="L128" i="74"/>
  <c r="L127" i="74" s="1"/>
  <c r="I128" i="74"/>
  <c r="I127" i="74" s="1"/>
  <c r="F128" i="74"/>
  <c r="F127" i="74" s="1"/>
  <c r="N126" i="74"/>
  <c r="M126" i="74"/>
  <c r="L126" i="74"/>
  <c r="I126" i="74"/>
  <c r="F126" i="74"/>
  <c r="N125" i="74"/>
  <c r="M125" i="74"/>
  <c r="L125" i="74"/>
  <c r="I125" i="74"/>
  <c r="F125" i="74"/>
  <c r="N123" i="74"/>
  <c r="M123" i="74"/>
  <c r="L123" i="74"/>
  <c r="I123" i="74"/>
  <c r="F123" i="74"/>
  <c r="N122" i="74"/>
  <c r="M122" i="74"/>
  <c r="L122" i="74"/>
  <c r="I122" i="74"/>
  <c r="F122" i="74"/>
  <c r="N121" i="74"/>
  <c r="M121" i="74"/>
  <c r="L121" i="74"/>
  <c r="I121" i="74"/>
  <c r="F121" i="74"/>
  <c r="N120" i="74"/>
  <c r="M120" i="74"/>
  <c r="L120" i="74"/>
  <c r="I120" i="74"/>
  <c r="F120" i="74"/>
  <c r="N119" i="74"/>
  <c r="M119" i="74"/>
  <c r="L119" i="74"/>
  <c r="I119" i="74"/>
  <c r="F119" i="74"/>
  <c r="N118" i="74"/>
  <c r="M118" i="74"/>
  <c r="L118" i="74"/>
  <c r="I118" i="74"/>
  <c r="F118" i="74"/>
  <c r="N116" i="74"/>
  <c r="M116" i="74"/>
  <c r="L116" i="74"/>
  <c r="I116" i="74"/>
  <c r="F116" i="74"/>
  <c r="N115" i="74"/>
  <c r="M115" i="74"/>
  <c r="L115" i="74"/>
  <c r="I115" i="74"/>
  <c r="F115" i="74"/>
  <c r="N114" i="74"/>
  <c r="M114" i="74"/>
  <c r="L114" i="74"/>
  <c r="I114" i="74"/>
  <c r="F114" i="74"/>
  <c r="N113" i="74"/>
  <c r="M113" i="74"/>
  <c r="L113" i="74"/>
  <c r="I113" i="74"/>
  <c r="F113" i="74"/>
  <c r="N112" i="74"/>
  <c r="M112" i="74"/>
  <c r="L112" i="74"/>
  <c r="I112" i="74"/>
  <c r="F112" i="74"/>
  <c r="N111" i="74"/>
  <c r="M111" i="74"/>
  <c r="L111" i="74"/>
  <c r="I111" i="74"/>
  <c r="F111" i="74"/>
  <c r="N98" i="74"/>
  <c r="M98" i="74"/>
  <c r="L98" i="74"/>
  <c r="I98" i="74"/>
  <c r="F98" i="74"/>
  <c r="N97" i="74"/>
  <c r="M97" i="74"/>
  <c r="L97" i="74"/>
  <c r="I97" i="74"/>
  <c r="F97" i="74"/>
  <c r="N96" i="74"/>
  <c r="M96" i="74"/>
  <c r="L96" i="74"/>
  <c r="I96" i="74"/>
  <c r="F96" i="74"/>
  <c r="N95" i="74"/>
  <c r="M95" i="74"/>
  <c r="L95" i="74"/>
  <c r="I95" i="74"/>
  <c r="F95" i="74"/>
  <c r="N94" i="74"/>
  <c r="M94" i="74"/>
  <c r="L94" i="74"/>
  <c r="I94" i="74"/>
  <c r="F94" i="74"/>
  <c r="N93" i="74"/>
  <c r="M93" i="74"/>
  <c r="L93" i="74"/>
  <c r="I93" i="74"/>
  <c r="F93" i="74"/>
  <c r="N92" i="74"/>
  <c r="M92" i="74"/>
  <c r="L92" i="74"/>
  <c r="I92" i="74"/>
  <c r="F92" i="74"/>
  <c r="N91" i="74"/>
  <c r="M91" i="74"/>
  <c r="L91" i="74"/>
  <c r="I91" i="74"/>
  <c r="F91" i="74"/>
  <c r="N90" i="74"/>
  <c r="M90" i="74"/>
  <c r="L90" i="74"/>
  <c r="I90" i="74"/>
  <c r="F90" i="74"/>
  <c r="N89" i="74"/>
  <c r="M89" i="74"/>
  <c r="L89" i="74"/>
  <c r="I89" i="74"/>
  <c r="F89" i="74"/>
  <c r="N88" i="74"/>
  <c r="M88" i="74"/>
  <c r="L88" i="74"/>
  <c r="I88" i="74"/>
  <c r="F88" i="74"/>
  <c r="N87" i="74"/>
  <c r="M87" i="74"/>
  <c r="L87" i="74"/>
  <c r="I87" i="74"/>
  <c r="F87" i="74"/>
  <c r="N86" i="74"/>
  <c r="M86" i="74"/>
  <c r="L86" i="74"/>
  <c r="I86" i="74"/>
  <c r="F86" i="74"/>
  <c r="N85" i="74"/>
  <c r="M85" i="74"/>
  <c r="L85" i="74"/>
  <c r="I85" i="74"/>
  <c r="F85" i="74"/>
  <c r="N84" i="74"/>
  <c r="M84" i="74"/>
  <c r="L84" i="74"/>
  <c r="I84" i="74"/>
  <c r="F84" i="74"/>
  <c r="N76" i="74"/>
  <c r="M76" i="74"/>
  <c r="L76" i="74"/>
  <c r="I76" i="74"/>
  <c r="F76" i="74"/>
  <c r="N75" i="74"/>
  <c r="M75" i="74"/>
  <c r="L75" i="74"/>
  <c r="I75" i="74"/>
  <c r="F75" i="74"/>
  <c r="N74" i="74"/>
  <c r="M74" i="74"/>
  <c r="L74" i="74"/>
  <c r="I74" i="74"/>
  <c r="F74" i="74"/>
  <c r="N72" i="74"/>
  <c r="M72" i="74"/>
  <c r="L72" i="74"/>
  <c r="I72" i="74"/>
  <c r="F72" i="74"/>
  <c r="N71" i="74"/>
  <c r="M71" i="74"/>
  <c r="L71" i="74"/>
  <c r="I71" i="74"/>
  <c r="F71" i="74"/>
  <c r="N70" i="74"/>
  <c r="M70" i="74"/>
  <c r="L70" i="74"/>
  <c r="I70" i="74"/>
  <c r="F70" i="74"/>
  <c r="N69" i="74"/>
  <c r="M69" i="74"/>
  <c r="L69" i="74"/>
  <c r="I69" i="74"/>
  <c r="F69" i="74"/>
  <c r="D68" i="74"/>
  <c r="N67" i="74"/>
  <c r="N66" i="74" s="1"/>
  <c r="M67" i="74"/>
  <c r="L67" i="74"/>
  <c r="L66" i="74" s="1"/>
  <c r="I67" i="74"/>
  <c r="I66" i="74" s="1"/>
  <c r="F67" i="74"/>
  <c r="F66" i="74" s="1"/>
  <c r="D66" i="74"/>
  <c r="N65" i="74"/>
  <c r="M65" i="74"/>
  <c r="L65" i="74"/>
  <c r="I65" i="74"/>
  <c r="F65" i="74"/>
  <c r="N64" i="74"/>
  <c r="M64" i="74"/>
  <c r="L64" i="74"/>
  <c r="I64" i="74"/>
  <c r="F64" i="74"/>
  <c r="D63" i="74"/>
  <c r="N62" i="74"/>
  <c r="M62" i="74"/>
  <c r="L62" i="74"/>
  <c r="I62" i="74"/>
  <c r="F62" i="74"/>
  <c r="N61" i="74"/>
  <c r="M61" i="74"/>
  <c r="L61" i="74"/>
  <c r="I61" i="74"/>
  <c r="F61" i="74"/>
  <c r="N58" i="74"/>
  <c r="M58" i="74"/>
  <c r="L58" i="74"/>
  <c r="L56" i="74" s="1"/>
  <c r="I58" i="74"/>
  <c r="I56" i="74" s="1"/>
  <c r="F58" i="74"/>
  <c r="F56" i="74" s="1"/>
  <c r="M57" i="74"/>
  <c r="M56" i="74" s="1"/>
  <c r="N55" i="74"/>
  <c r="M55" i="74"/>
  <c r="L55" i="74"/>
  <c r="I55" i="74"/>
  <c r="F55" i="74"/>
  <c r="F52" i="74" s="1"/>
  <c r="N54" i="74"/>
  <c r="M54" i="74"/>
  <c r="L54" i="74"/>
  <c r="I54" i="74"/>
  <c r="N51" i="74"/>
  <c r="M51" i="74"/>
  <c r="L51" i="74"/>
  <c r="I51" i="74"/>
  <c r="F51" i="74"/>
  <c r="N50" i="74"/>
  <c r="M50" i="74"/>
  <c r="L50" i="74"/>
  <c r="I50" i="74"/>
  <c r="F50" i="74"/>
  <c r="N49" i="74"/>
  <c r="M49" i="74"/>
  <c r="L49" i="74"/>
  <c r="I49" i="74"/>
  <c r="F49" i="74"/>
  <c r="N48" i="74"/>
  <c r="M48" i="74"/>
  <c r="L48" i="74"/>
  <c r="I48" i="74"/>
  <c r="F48" i="74"/>
  <c r="N47" i="74"/>
  <c r="M47" i="74"/>
  <c r="L47" i="74"/>
  <c r="I47" i="74"/>
  <c r="F47" i="74"/>
  <c r="N46" i="74"/>
  <c r="M46" i="74"/>
  <c r="L46" i="74"/>
  <c r="I46" i="74"/>
  <c r="F46" i="74"/>
  <c r="N45" i="74"/>
  <c r="M45" i="74"/>
  <c r="L45" i="74"/>
  <c r="N44" i="74"/>
  <c r="M44" i="74"/>
  <c r="L44" i="74"/>
  <c r="I44" i="74"/>
  <c r="F44" i="74"/>
  <c r="N42" i="74"/>
  <c r="M42" i="74"/>
  <c r="L42" i="74"/>
  <c r="I42" i="74"/>
  <c r="F42" i="74"/>
  <c r="N41" i="74"/>
  <c r="M41" i="74"/>
  <c r="L41" i="74"/>
  <c r="I41" i="74"/>
  <c r="F41" i="74"/>
  <c r="D40" i="74"/>
  <c r="N39" i="74"/>
  <c r="N38" i="74" s="1"/>
  <c r="M39" i="74"/>
  <c r="M38" i="74" s="1"/>
  <c r="L39" i="74"/>
  <c r="L38" i="74" s="1"/>
  <c r="I39" i="74"/>
  <c r="I38" i="74" s="1"/>
  <c r="F39" i="74"/>
  <c r="F38" i="74" s="1"/>
  <c r="D38" i="74"/>
  <c r="N37" i="74"/>
  <c r="M37" i="74"/>
  <c r="L37" i="74"/>
  <c r="I37" i="74"/>
  <c r="F37" i="74"/>
  <c r="N36" i="74"/>
  <c r="M36" i="74"/>
  <c r="L36" i="74"/>
  <c r="I36" i="74"/>
  <c r="F36" i="74"/>
  <c r="D35" i="74"/>
  <c r="N34" i="74"/>
  <c r="N31" i="74" s="1"/>
  <c r="M34" i="74"/>
  <c r="L34" i="74"/>
  <c r="L31" i="74" s="1"/>
  <c r="I34" i="74"/>
  <c r="I31" i="74" s="1"/>
  <c r="F34" i="74"/>
  <c r="F31" i="74" s="1"/>
  <c r="N30" i="74"/>
  <c r="N29" i="74" s="1"/>
  <c r="M30" i="74"/>
  <c r="M29" i="74" s="1"/>
  <c r="L30" i="74"/>
  <c r="L29" i="74" s="1"/>
  <c r="I30" i="74"/>
  <c r="I29" i="74" s="1"/>
  <c r="F30" i="74"/>
  <c r="F29" i="74" s="1"/>
  <c r="N28" i="74"/>
  <c r="N27" i="74" s="1"/>
  <c r="M28" i="74"/>
  <c r="L28" i="74"/>
  <c r="L27" i="74" s="1"/>
  <c r="I28" i="74"/>
  <c r="I27" i="74" s="1"/>
  <c r="F28" i="74"/>
  <c r="F27" i="74" s="1"/>
  <c r="D27" i="74"/>
  <c r="N25" i="74"/>
  <c r="M25" i="74"/>
  <c r="L25" i="74"/>
  <c r="I25" i="74"/>
  <c r="N24" i="74"/>
  <c r="M24" i="74"/>
  <c r="L24" i="74"/>
  <c r="L23" i="74" s="1"/>
  <c r="I24" i="74"/>
  <c r="I23" i="74" s="1"/>
  <c r="F24" i="74"/>
  <c r="N22" i="74"/>
  <c r="N21" i="74" s="1"/>
  <c r="M22" i="74"/>
  <c r="M21" i="74" s="1"/>
  <c r="L22" i="74"/>
  <c r="L21" i="74" s="1"/>
  <c r="I22" i="74"/>
  <c r="I21" i="74" s="1"/>
  <c r="F22" i="74"/>
  <c r="F21" i="74" s="1"/>
  <c r="D21" i="74"/>
  <c r="N20" i="74"/>
  <c r="N19" i="74" s="1"/>
  <c r="M20" i="74"/>
  <c r="M19" i="74" s="1"/>
  <c r="L20" i="74"/>
  <c r="L19" i="74" s="1"/>
  <c r="I20" i="74"/>
  <c r="I19" i="74" s="1"/>
  <c r="F20" i="74"/>
  <c r="F19" i="74" s="1"/>
  <c r="D19" i="74"/>
  <c r="N18" i="74"/>
  <c r="M18" i="74"/>
  <c r="L18" i="74"/>
  <c r="I18" i="74"/>
  <c r="F18" i="74"/>
  <c r="N17" i="74"/>
  <c r="M17" i="74"/>
  <c r="L17" i="74"/>
  <c r="I17" i="74"/>
  <c r="F17" i="74"/>
  <c r="N16" i="74"/>
  <c r="M16" i="74"/>
  <c r="L16" i="74"/>
  <c r="I16" i="74"/>
  <c r="F16" i="74"/>
  <c r="N15" i="74"/>
  <c r="M15" i="74"/>
  <c r="L15" i="74"/>
  <c r="I15" i="74"/>
  <c r="F15" i="74"/>
  <c r="N14" i="74"/>
  <c r="M14" i="74"/>
  <c r="L14" i="74"/>
  <c r="I14" i="74"/>
  <c r="F14" i="74"/>
  <c r="N13" i="74"/>
  <c r="M13" i="74"/>
  <c r="L13" i="74"/>
  <c r="I13" i="74"/>
  <c r="F13" i="74"/>
  <c r="N12" i="74"/>
  <c r="M12" i="74"/>
  <c r="L12" i="74"/>
  <c r="I12" i="74"/>
  <c r="F12" i="74"/>
  <c r="D11" i="74"/>
  <c r="N199" i="51"/>
  <c r="M199" i="51"/>
  <c r="L199" i="51"/>
  <c r="I199" i="51"/>
  <c r="F199" i="51"/>
  <c r="N198" i="51"/>
  <c r="M198" i="51"/>
  <c r="L198" i="51"/>
  <c r="I198" i="51"/>
  <c r="F198" i="51"/>
  <c r="N197" i="51"/>
  <c r="M197" i="51"/>
  <c r="L197" i="51"/>
  <c r="I197" i="51"/>
  <c r="F197" i="51"/>
  <c r="N196" i="51"/>
  <c r="M196" i="51"/>
  <c r="L196" i="51"/>
  <c r="I196" i="51"/>
  <c r="F196" i="51"/>
  <c r="N195" i="51"/>
  <c r="M195" i="51"/>
  <c r="L195" i="51"/>
  <c r="I195" i="51"/>
  <c r="F195" i="51"/>
  <c r="N194" i="51"/>
  <c r="M194" i="51"/>
  <c r="L194" i="51"/>
  <c r="I194" i="51"/>
  <c r="F194" i="51"/>
  <c r="N193" i="51"/>
  <c r="M193" i="51"/>
  <c r="O193" i="51" s="1"/>
  <c r="L193" i="51"/>
  <c r="I193" i="51"/>
  <c r="F193" i="51"/>
  <c r="N192" i="51"/>
  <c r="M192" i="51"/>
  <c r="L192" i="51"/>
  <c r="I192" i="51"/>
  <c r="F192" i="51"/>
  <c r="N191" i="51"/>
  <c r="M191" i="51"/>
  <c r="L191" i="51"/>
  <c r="I191" i="51"/>
  <c r="F191" i="51"/>
  <c r="N190" i="51"/>
  <c r="M190" i="51"/>
  <c r="L190" i="51"/>
  <c r="I190" i="51"/>
  <c r="F190" i="51"/>
  <c r="N189" i="51"/>
  <c r="M189" i="51"/>
  <c r="L189" i="51"/>
  <c r="I189" i="51"/>
  <c r="F189" i="51"/>
  <c r="N188" i="51"/>
  <c r="M188" i="51"/>
  <c r="L188" i="51"/>
  <c r="I188" i="51"/>
  <c r="F188" i="51"/>
  <c r="D187" i="51"/>
  <c r="N185" i="51"/>
  <c r="M185" i="51"/>
  <c r="L185" i="51"/>
  <c r="I185" i="51"/>
  <c r="F185" i="51"/>
  <c r="N184" i="51"/>
  <c r="M184" i="51"/>
  <c r="L184" i="51"/>
  <c r="I184" i="51"/>
  <c r="F184" i="51"/>
  <c r="N183" i="51"/>
  <c r="M183" i="51"/>
  <c r="L183" i="51"/>
  <c r="I183" i="51"/>
  <c r="F183" i="51"/>
  <c r="N182" i="51"/>
  <c r="M182" i="51"/>
  <c r="L182" i="51"/>
  <c r="I182" i="51"/>
  <c r="F182" i="51"/>
  <c r="N181" i="51"/>
  <c r="M181" i="51"/>
  <c r="L181" i="51"/>
  <c r="I181" i="51"/>
  <c r="F181" i="51"/>
  <c r="N179" i="51"/>
  <c r="M179" i="51"/>
  <c r="L179" i="51"/>
  <c r="I179" i="51"/>
  <c r="F179" i="51"/>
  <c r="N178" i="51"/>
  <c r="M178" i="51"/>
  <c r="L178" i="51"/>
  <c r="I178" i="51"/>
  <c r="F178" i="51"/>
  <c r="N177" i="51"/>
  <c r="M177" i="51"/>
  <c r="L177" i="51"/>
  <c r="I177" i="51"/>
  <c r="F177" i="51"/>
  <c r="N176" i="51"/>
  <c r="M176" i="51"/>
  <c r="L176" i="51"/>
  <c r="I176" i="51"/>
  <c r="F176" i="51"/>
  <c r="D175" i="51"/>
  <c r="N174" i="51"/>
  <c r="M174" i="51"/>
  <c r="L174" i="51"/>
  <c r="I174" i="51"/>
  <c r="F174" i="51"/>
  <c r="N173" i="51"/>
  <c r="M173" i="51"/>
  <c r="L173" i="51"/>
  <c r="I173" i="51"/>
  <c r="F173" i="51"/>
  <c r="N172" i="51"/>
  <c r="M172" i="51"/>
  <c r="L172" i="51"/>
  <c r="I172" i="51"/>
  <c r="F172" i="51"/>
  <c r="D171" i="51"/>
  <c r="N170" i="51"/>
  <c r="M170" i="51"/>
  <c r="M169" i="51" s="1"/>
  <c r="L170" i="51"/>
  <c r="L169" i="51" s="1"/>
  <c r="I170" i="51"/>
  <c r="I169" i="51" s="1"/>
  <c r="F170" i="51"/>
  <c r="F169" i="51" s="1"/>
  <c r="D169" i="51"/>
  <c r="N168" i="51"/>
  <c r="M168" i="51"/>
  <c r="L168" i="51"/>
  <c r="I168" i="51"/>
  <c r="F168" i="51"/>
  <c r="N167" i="51"/>
  <c r="M167" i="51"/>
  <c r="L167" i="51"/>
  <c r="I167" i="51"/>
  <c r="F167" i="51"/>
  <c r="N166" i="51"/>
  <c r="M166" i="51"/>
  <c r="L166" i="51"/>
  <c r="I166" i="51"/>
  <c r="F166" i="51"/>
  <c r="N165" i="51"/>
  <c r="M165" i="51"/>
  <c r="L165" i="51"/>
  <c r="I165" i="51"/>
  <c r="F165" i="51"/>
  <c r="N164" i="51"/>
  <c r="M164" i="51"/>
  <c r="L164" i="51"/>
  <c r="I164" i="51"/>
  <c r="F164" i="51"/>
  <c r="N163" i="51"/>
  <c r="M163" i="51"/>
  <c r="L163" i="51"/>
  <c r="I163" i="51"/>
  <c r="F163" i="51"/>
  <c r="N162" i="51"/>
  <c r="M162" i="51"/>
  <c r="L162" i="51"/>
  <c r="I162" i="51"/>
  <c r="F162" i="51"/>
  <c r="N161" i="51"/>
  <c r="M161" i="51"/>
  <c r="L161" i="51"/>
  <c r="I161" i="51"/>
  <c r="F161" i="51"/>
  <c r="D160" i="51"/>
  <c r="N159" i="51"/>
  <c r="M159" i="51"/>
  <c r="L159" i="51"/>
  <c r="I159" i="51"/>
  <c r="F159" i="51"/>
  <c r="N158" i="51"/>
  <c r="M158" i="51"/>
  <c r="O158" i="51" s="1"/>
  <c r="L158" i="51"/>
  <c r="I158" i="51"/>
  <c r="F158" i="51"/>
  <c r="N157" i="51"/>
  <c r="M157" i="51"/>
  <c r="L157" i="51"/>
  <c r="I157" i="51"/>
  <c r="F157" i="51"/>
  <c r="N156" i="51"/>
  <c r="M156" i="51"/>
  <c r="L156" i="51"/>
  <c r="I156" i="51"/>
  <c r="F156" i="51"/>
  <c r="N155" i="51"/>
  <c r="M155" i="51"/>
  <c r="L155" i="51"/>
  <c r="I155" i="51"/>
  <c r="F155" i="51"/>
  <c r="N154" i="51"/>
  <c r="M154" i="51"/>
  <c r="L154" i="51"/>
  <c r="I154" i="51"/>
  <c r="F154" i="51"/>
  <c r="D153" i="51"/>
  <c r="N152" i="51"/>
  <c r="M152" i="51"/>
  <c r="L152" i="51"/>
  <c r="I152" i="51"/>
  <c r="F152" i="51"/>
  <c r="N151" i="51"/>
  <c r="M151" i="51"/>
  <c r="O151" i="51" s="1"/>
  <c r="L151" i="51"/>
  <c r="I151" i="51"/>
  <c r="F151" i="51"/>
  <c r="N150" i="51"/>
  <c r="M150" i="51"/>
  <c r="L150" i="51"/>
  <c r="I150" i="51"/>
  <c r="F150" i="51"/>
  <c r="N149" i="51"/>
  <c r="M149" i="51"/>
  <c r="L149" i="51"/>
  <c r="I149" i="51"/>
  <c r="F149" i="51"/>
  <c r="N148" i="51"/>
  <c r="M148" i="51"/>
  <c r="L148" i="51"/>
  <c r="I148" i="51"/>
  <c r="F148" i="51"/>
  <c r="N147" i="51"/>
  <c r="M147" i="51"/>
  <c r="L147" i="51"/>
  <c r="I147" i="51"/>
  <c r="F147" i="51"/>
  <c r="D146" i="51"/>
  <c r="N145" i="51"/>
  <c r="M145" i="51"/>
  <c r="L145" i="51"/>
  <c r="I145" i="51"/>
  <c r="F145" i="51"/>
  <c r="N144" i="51"/>
  <c r="M144" i="51"/>
  <c r="L144" i="51"/>
  <c r="I144" i="51"/>
  <c r="F144" i="51"/>
  <c r="N143" i="51"/>
  <c r="M143" i="51"/>
  <c r="L143" i="51"/>
  <c r="I143" i="51"/>
  <c r="F143" i="51"/>
  <c r="N142" i="51"/>
  <c r="M142" i="51"/>
  <c r="L142" i="51"/>
  <c r="I142" i="51"/>
  <c r="F142" i="51"/>
  <c r="D141" i="51"/>
  <c r="N140" i="51"/>
  <c r="N139" i="51" s="1"/>
  <c r="M140" i="51"/>
  <c r="M139" i="51" s="1"/>
  <c r="L140" i="51"/>
  <c r="L139" i="51" s="1"/>
  <c r="I140" i="51"/>
  <c r="I139" i="51" s="1"/>
  <c r="F140" i="51"/>
  <c r="F139" i="51" s="1"/>
  <c r="D139" i="51"/>
  <c r="N138" i="51"/>
  <c r="N137" i="51" s="1"/>
  <c r="M138" i="51"/>
  <c r="L138" i="51"/>
  <c r="L137" i="51" s="1"/>
  <c r="I138" i="51"/>
  <c r="I137" i="51" s="1"/>
  <c r="F138" i="51"/>
  <c r="F137" i="51" s="1"/>
  <c r="D137" i="51"/>
  <c r="N136" i="51"/>
  <c r="N135" i="51" s="1"/>
  <c r="M136" i="51"/>
  <c r="L136" i="51"/>
  <c r="L135" i="51" s="1"/>
  <c r="I136" i="51"/>
  <c r="I135" i="51" s="1"/>
  <c r="F136" i="51"/>
  <c r="F135" i="51" s="1"/>
  <c r="D135" i="51"/>
  <c r="N134" i="51"/>
  <c r="M134" i="51"/>
  <c r="L134" i="51"/>
  <c r="I134" i="51"/>
  <c r="F134" i="51"/>
  <c r="N133" i="51"/>
  <c r="M133" i="51"/>
  <c r="L133" i="51"/>
  <c r="I133" i="51"/>
  <c r="F133" i="51"/>
  <c r="N132" i="51"/>
  <c r="M132" i="51"/>
  <c r="L132" i="51"/>
  <c r="I132" i="51"/>
  <c r="F132" i="51"/>
  <c r="N130" i="51"/>
  <c r="N129" i="51" s="1"/>
  <c r="M130" i="51"/>
  <c r="M129" i="51" s="1"/>
  <c r="L130" i="51"/>
  <c r="L129" i="51" s="1"/>
  <c r="I130" i="51"/>
  <c r="I129" i="51" s="1"/>
  <c r="F130" i="51"/>
  <c r="F129" i="51" s="1"/>
  <c r="N128" i="51"/>
  <c r="N127" i="51" s="1"/>
  <c r="M128" i="51"/>
  <c r="M127" i="51" s="1"/>
  <c r="L128" i="51"/>
  <c r="L127" i="51" s="1"/>
  <c r="I128" i="51"/>
  <c r="I127" i="51" s="1"/>
  <c r="F128" i="51"/>
  <c r="F127" i="51" s="1"/>
  <c r="N126" i="51"/>
  <c r="M126" i="51"/>
  <c r="L126" i="51"/>
  <c r="I126" i="51"/>
  <c r="F126" i="51"/>
  <c r="N125" i="51"/>
  <c r="M125" i="51"/>
  <c r="L125" i="51"/>
  <c r="I125" i="51"/>
  <c r="F125" i="51"/>
  <c r="F124" i="51" s="1"/>
  <c r="N123" i="51"/>
  <c r="M123" i="51"/>
  <c r="L123" i="51"/>
  <c r="I123" i="51"/>
  <c r="F123" i="51"/>
  <c r="N122" i="51"/>
  <c r="M122" i="51"/>
  <c r="L122" i="51"/>
  <c r="I122" i="51"/>
  <c r="F122" i="51"/>
  <c r="N121" i="51"/>
  <c r="M121" i="51"/>
  <c r="L121" i="51"/>
  <c r="I121" i="51"/>
  <c r="F121" i="51"/>
  <c r="N120" i="51"/>
  <c r="O120" i="51" s="1"/>
  <c r="M120" i="51"/>
  <c r="L120" i="51"/>
  <c r="I120" i="51"/>
  <c r="F120" i="51"/>
  <c r="N119" i="51"/>
  <c r="M119" i="51"/>
  <c r="L119" i="51"/>
  <c r="I119" i="51"/>
  <c r="F119" i="51"/>
  <c r="N118" i="51"/>
  <c r="M118" i="51"/>
  <c r="L118" i="51"/>
  <c r="I118" i="51"/>
  <c r="F118" i="51"/>
  <c r="N116" i="51"/>
  <c r="M116" i="51"/>
  <c r="L116" i="51"/>
  <c r="I116" i="51"/>
  <c r="F116" i="51"/>
  <c r="N115" i="51"/>
  <c r="M115" i="51"/>
  <c r="L115" i="51"/>
  <c r="I115" i="51"/>
  <c r="F115" i="51"/>
  <c r="N114" i="51"/>
  <c r="M114" i="51"/>
  <c r="L114" i="51"/>
  <c r="I114" i="51"/>
  <c r="F114" i="51"/>
  <c r="N113" i="51"/>
  <c r="M113" i="51"/>
  <c r="L113" i="51"/>
  <c r="I113" i="51"/>
  <c r="F113" i="51"/>
  <c r="N112" i="51"/>
  <c r="M112" i="51"/>
  <c r="L112" i="51"/>
  <c r="I112" i="51"/>
  <c r="F112" i="51"/>
  <c r="N111" i="51"/>
  <c r="M111" i="51"/>
  <c r="L111" i="51"/>
  <c r="I111" i="51"/>
  <c r="F111" i="51"/>
  <c r="N98" i="51"/>
  <c r="M98" i="51"/>
  <c r="L98" i="51"/>
  <c r="I98" i="51"/>
  <c r="F98" i="51"/>
  <c r="N97" i="51"/>
  <c r="M97" i="51"/>
  <c r="L97" i="51"/>
  <c r="I97" i="51"/>
  <c r="F97" i="51"/>
  <c r="N96" i="51"/>
  <c r="M96" i="51"/>
  <c r="L96" i="51"/>
  <c r="I96" i="51"/>
  <c r="F96" i="51"/>
  <c r="N95" i="51"/>
  <c r="M95" i="51"/>
  <c r="L95" i="51"/>
  <c r="I95" i="51"/>
  <c r="F95" i="51"/>
  <c r="N94" i="51"/>
  <c r="M94" i="51"/>
  <c r="L94" i="51"/>
  <c r="I94" i="51"/>
  <c r="F94" i="51"/>
  <c r="N93" i="51"/>
  <c r="M93" i="51"/>
  <c r="L93" i="51"/>
  <c r="I93" i="51"/>
  <c r="F93" i="51"/>
  <c r="N92" i="51"/>
  <c r="M92" i="51"/>
  <c r="L92" i="51"/>
  <c r="I92" i="51"/>
  <c r="F92" i="51"/>
  <c r="N91" i="51"/>
  <c r="M91" i="51"/>
  <c r="L91" i="51"/>
  <c r="I91" i="51"/>
  <c r="F91" i="51"/>
  <c r="N90" i="51"/>
  <c r="M90" i="51"/>
  <c r="L90" i="51"/>
  <c r="I90" i="51"/>
  <c r="F90" i="51"/>
  <c r="N89" i="51"/>
  <c r="M89" i="51"/>
  <c r="L89" i="51"/>
  <c r="I89" i="51"/>
  <c r="F89" i="51"/>
  <c r="N88" i="51"/>
  <c r="M88" i="51"/>
  <c r="L88" i="51"/>
  <c r="I88" i="51"/>
  <c r="F88" i="51"/>
  <c r="N87" i="51"/>
  <c r="M87" i="51"/>
  <c r="L87" i="51"/>
  <c r="I87" i="51"/>
  <c r="F87" i="51"/>
  <c r="N86" i="51"/>
  <c r="M86" i="51"/>
  <c r="L86" i="51"/>
  <c r="I86" i="51"/>
  <c r="F86" i="51"/>
  <c r="N85" i="51"/>
  <c r="M85" i="51"/>
  <c r="L85" i="51"/>
  <c r="I85" i="51"/>
  <c r="F85" i="51"/>
  <c r="N84" i="51"/>
  <c r="M84" i="51"/>
  <c r="L84" i="51"/>
  <c r="I84" i="51"/>
  <c r="F84" i="51"/>
  <c r="N76" i="51"/>
  <c r="M76" i="51"/>
  <c r="L76" i="51"/>
  <c r="I76" i="51"/>
  <c r="F76" i="51"/>
  <c r="N75" i="51"/>
  <c r="M75" i="51"/>
  <c r="L75" i="51"/>
  <c r="I75" i="51"/>
  <c r="F75" i="51"/>
  <c r="N74" i="51"/>
  <c r="M74" i="51"/>
  <c r="L74" i="51"/>
  <c r="I74" i="51"/>
  <c r="F74" i="51"/>
  <c r="N72" i="51"/>
  <c r="M72" i="51"/>
  <c r="L72" i="51"/>
  <c r="I72" i="51"/>
  <c r="F72" i="51"/>
  <c r="N71" i="51"/>
  <c r="M71" i="51"/>
  <c r="L71" i="51"/>
  <c r="I71" i="51"/>
  <c r="F71" i="51"/>
  <c r="N70" i="51"/>
  <c r="M70" i="51"/>
  <c r="L70" i="51"/>
  <c r="I70" i="51"/>
  <c r="F70" i="51"/>
  <c r="N69" i="51"/>
  <c r="M69" i="51"/>
  <c r="L69" i="51"/>
  <c r="I69" i="51"/>
  <c r="F69" i="51"/>
  <c r="D68" i="51"/>
  <c r="N67" i="51"/>
  <c r="N66" i="51" s="1"/>
  <c r="M67" i="51"/>
  <c r="M66" i="51" s="1"/>
  <c r="L67" i="51"/>
  <c r="L66" i="51" s="1"/>
  <c r="I67" i="51"/>
  <c r="I66" i="51" s="1"/>
  <c r="F67" i="51"/>
  <c r="F66" i="51" s="1"/>
  <c r="D66" i="51"/>
  <c r="N65" i="51"/>
  <c r="M65" i="51"/>
  <c r="L65" i="51"/>
  <c r="I65" i="51"/>
  <c r="F65" i="51"/>
  <c r="N64" i="51"/>
  <c r="M64" i="51"/>
  <c r="L64" i="51"/>
  <c r="I64" i="51"/>
  <c r="F64" i="51"/>
  <c r="D63" i="51"/>
  <c r="N62" i="51"/>
  <c r="M62" i="51"/>
  <c r="L62" i="51"/>
  <c r="I62" i="51"/>
  <c r="F62" i="51"/>
  <c r="N61" i="51"/>
  <c r="M61" i="51"/>
  <c r="L61" i="51"/>
  <c r="I61" i="51"/>
  <c r="F61" i="51"/>
  <c r="N58" i="51"/>
  <c r="M58" i="51"/>
  <c r="L58" i="51"/>
  <c r="L56" i="51" s="1"/>
  <c r="I58" i="51"/>
  <c r="I56" i="51" s="1"/>
  <c r="F58" i="51"/>
  <c r="F56" i="51" s="1"/>
  <c r="N55" i="51"/>
  <c r="M55" i="51"/>
  <c r="L55" i="51"/>
  <c r="I55" i="51"/>
  <c r="F55" i="51"/>
  <c r="F52" i="51" s="1"/>
  <c r="N54" i="51"/>
  <c r="M54" i="51"/>
  <c r="L54" i="51"/>
  <c r="I54" i="51"/>
  <c r="N51" i="51"/>
  <c r="M51" i="51"/>
  <c r="L51" i="51"/>
  <c r="I51" i="51"/>
  <c r="F51" i="51"/>
  <c r="N50" i="51"/>
  <c r="M50" i="51"/>
  <c r="L50" i="51"/>
  <c r="I50" i="51"/>
  <c r="F50" i="51"/>
  <c r="N49" i="51"/>
  <c r="M49" i="51"/>
  <c r="L49" i="51"/>
  <c r="I49" i="51"/>
  <c r="F49" i="51"/>
  <c r="N48" i="51"/>
  <c r="M48" i="51"/>
  <c r="L48" i="51"/>
  <c r="I48" i="51"/>
  <c r="F48" i="51"/>
  <c r="N47" i="51"/>
  <c r="M47" i="51"/>
  <c r="L47" i="51"/>
  <c r="I47" i="51"/>
  <c r="F47" i="51"/>
  <c r="N46" i="51"/>
  <c r="M46" i="51"/>
  <c r="L46" i="51"/>
  <c r="I46" i="51"/>
  <c r="F46" i="51"/>
  <c r="N45" i="51"/>
  <c r="M45" i="51"/>
  <c r="L45" i="51"/>
  <c r="N44" i="51"/>
  <c r="M44" i="51"/>
  <c r="L44" i="51"/>
  <c r="I44" i="51"/>
  <c r="F44" i="51"/>
  <c r="N42" i="51"/>
  <c r="M42" i="51"/>
  <c r="L42" i="51"/>
  <c r="I42" i="51"/>
  <c r="F42" i="51"/>
  <c r="N41" i="51"/>
  <c r="M41" i="51"/>
  <c r="L41" i="51"/>
  <c r="I41" i="51"/>
  <c r="F41" i="51"/>
  <c r="D40" i="51"/>
  <c r="N39" i="51"/>
  <c r="M39" i="51"/>
  <c r="M38" i="51" s="1"/>
  <c r="L39" i="51"/>
  <c r="L38" i="51" s="1"/>
  <c r="I39" i="51"/>
  <c r="I38" i="51" s="1"/>
  <c r="F39" i="51"/>
  <c r="F38" i="51" s="1"/>
  <c r="D38" i="51"/>
  <c r="N37" i="51"/>
  <c r="M37" i="51"/>
  <c r="L37" i="51"/>
  <c r="I37" i="51"/>
  <c r="F37" i="51"/>
  <c r="N36" i="51"/>
  <c r="M36" i="51"/>
  <c r="L36" i="51"/>
  <c r="I36" i="51"/>
  <c r="F36" i="51"/>
  <c r="D35" i="51"/>
  <c r="N34" i="51"/>
  <c r="N31" i="51" s="1"/>
  <c r="M34" i="51"/>
  <c r="M31" i="51" s="1"/>
  <c r="L34" i="51"/>
  <c r="L31" i="51" s="1"/>
  <c r="I34" i="51"/>
  <c r="I31" i="51" s="1"/>
  <c r="F34" i="51"/>
  <c r="F31" i="51" s="1"/>
  <c r="N30" i="51"/>
  <c r="N29" i="51" s="1"/>
  <c r="M30" i="51"/>
  <c r="M29" i="51" s="1"/>
  <c r="L30" i="51"/>
  <c r="L29" i="51" s="1"/>
  <c r="I30" i="51"/>
  <c r="I29" i="51" s="1"/>
  <c r="F30" i="51"/>
  <c r="F29" i="51" s="1"/>
  <c r="N28" i="51"/>
  <c r="M28" i="51"/>
  <c r="M27" i="51" s="1"/>
  <c r="L28" i="51"/>
  <c r="L27" i="51" s="1"/>
  <c r="I28" i="51"/>
  <c r="I27" i="51" s="1"/>
  <c r="F28" i="51"/>
  <c r="F27" i="51" s="1"/>
  <c r="D27" i="51"/>
  <c r="N25" i="51"/>
  <c r="M25" i="51"/>
  <c r="L25" i="51"/>
  <c r="I25" i="51"/>
  <c r="N24" i="51"/>
  <c r="M24" i="51"/>
  <c r="L24" i="51"/>
  <c r="I24" i="51"/>
  <c r="I23" i="51" s="1"/>
  <c r="F24" i="51"/>
  <c r="F23" i="51" s="1"/>
  <c r="N22" i="51"/>
  <c r="N21" i="51" s="1"/>
  <c r="M22" i="51"/>
  <c r="M21" i="51" s="1"/>
  <c r="L22" i="51"/>
  <c r="L21" i="51" s="1"/>
  <c r="I22" i="51"/>
  <c r="I21" i="51" s="1"/>
  <c r="F22" i="51"/>
  <c r="F21" i="51" s="1"/>
  <c r="D21" i="51"/>
  <c r="N20" i="51"/>
  <c r="N19" i="51" s="1"/>
  <c r="M20" i="51"/>
  <c r="M19" i="51" s="1"/>
  <c r="L20" i="51"/>
  <c r="L19" i="51" s="1"/>
  <c r="I20" i="51"/>
  <c r="I19" i="51" s="1"/>
  <c r="F20" i="51"/>
  <c r="F19" i="51" s="1"/>
  <c r="D19" i="51"/>
  <c r="N18" i="51"/>
  <c r="M18" i="51"/>
  <c r="L18" i="51"/>
  <c r="I18" i="51"/>
  <c r="F18" i="51"/>
  <c r="N17" i="51"/>
  <c r="M17" i="51"/>
  <c r="L17" i="51"/>
  <c r="I17" i="51"/>
  <c r="F17" i="51"/>
  <c r="N16" i="51"/>
  <c r="M16" i="51"/>
  <c r="L16" i="51"/>
  <c r="I16" i="51"/>
  <c r="F16" i="51"/>
  <c r="N15" i="51"/>
  <c r="M15" i="51"/>
  <c r="L15" i="51"/>
  <c r="I15" i="51"/>
  <c r="F15" i="51"/>
  <c r="N14" i="51"/>
  <c r="M14" i="51"/>
  <c r="L14" i="51"/>
  <c r="I14" i="51"/>
  <c r="F14" i="51"/>
  <c r="N13" i="51"/>
  <c r="M13" i="51"/>
  <c r="L13" i="51"/>
  <c r="I13" i="51"/>
  <c r="F13" i="51"/>
  <c r="N12" i="51"/>
  <c r="M12" i="51"/>
  <c r="L12" i="51"/>
  <c r="I12" i="51"/>
  <c r="F12" i="51"/>
  <c r="D11" i="51"/>
  <c r="N199" i="53"/>
  <c r="M199" i="53"/>
  <c r="L199" i="53"/>
  <c r="I199" i="53"/>
  <c r="F199" i="53"/>
  <c r="N198" i="53"/>
  <c r="M198" i="53"/>
  <c r="L198" i="53"/>
  <c r="I198" i="53"/>
  <c r="F198" i="53"/>
  <c r="N197" i="53"/>
  <c r="M197" i="53"/>
  <c r="L197" i="53"/>
  <c r="I197" i="53"/>
  <c r="F197" i="53"/>
  <c r="N196" i="53"/>
  <c r="M196" i="53"/>
  <c r="L196" i="53"/>
  <c r="I196" i="53"/>
  <c r="F196" i="53"/>
  <c r="N195" i="53"/>
  <c r="M195" i="53"/>
  <c r="L195" i="53"/>
  <c r="I195" i="53"/>
  <c r="F195" i="53"/>
  <c r="N194" i="53"/>
  <c r="M194" i="53"/>
  <c r="L194" i="53"/>
  <c r="I194" i="53"/>
  <c r="F194" i="53"/>
  <c r="N193" i="53"/>
  <c r="M193" i="53"/>
  <c r="L193" i="53"/>
  <c r="I193" i="53"/>
  <c r="F193" i="53"/>
  <c r="N192" i="53"/>
  <c r="M192" i="53"/>
  <c r="L192" i="53"/>
  <c r="I192" i="53"/>
  <c r="F192" i="53"/>
  <c r="N191" i="53"/>
  <c r="M191" i="53"/>
  <c r="L191" i="53"/>
  <c r="I191" i="53"/>
  <c r="F191" i="53"/>
  <c r="N190" i="53"/>
  <c r="M190" i="53"/>
  <c r="L190" i="53"/>
  <c r="I190" i="53"/>
  <c r="F190" i="53"/>
  <c r="N189" i="53"/>
  <c r="M189" i="53"/>
  <c r="L189" i="53"/>
  <c r="I189" i="53"/>
  <c r="F189" i="53"/>
  <c r="N188" i="53"/>
  <c r="M188" i="53"/>
  <c r="L188" i="53"/>
  <c r="I188" i="53"/>
  <c r="F188" i="53"/>
  <c r="D187" i="53"/>
  <c r="N185" i="53"/>
  <c r="M185" i="53"/>
  <c r="L185" i="53"/>
  <c r="I185" i="53"/>
  <c r="F185" i="53"/>
  <c r="N184" i="53"/>
  <c r="M184" i="53"/>
  <c r="L184" i="53"/>
  <c r="I184" i="53"/>
  <c r="F184" i="53"/>
  <c r="N183" i="53"/>
  <c r="M183" i="53"/>
  <c r="L183" i="53"/>
  <c r="I183" i="53"/>
  <c r="F183" i="53"/>
  <c r="N182" i="53"/>
  <c r="M182" i="53"/>
  <c r="L182" i="53"/>
  <c r="I182" i="53"/>
  <c r="F182" i="53"/>
  <c r="N181" i="53"/>
  <c r="M181" i="53"/>
  <c r="L181" i="53"/>
  <c r="I181" i="53"/>
  <c r="F181" i="53"/>
  <c r="N179" i="53"/>
  <c r="M179" i="53"/>
  <c r="L179" i="53"/>
  <c r="I179" i="53"/>
  <c r="F179" i="53"/>
  <c r="N178" i="53"/>
  <c r="M178" i="53"/>
  <c r="L178" i="53"/>
  <c r="I178" i="53"/>
  <c r="F178" i="53"/>
  <c r="N177" i="53"/>
  <c r="M177" i="53"/>
  <c r="L177" i="53"/>
  <c r="I177" i="53"/>
  <c r="F177" i="53"/>
  <c r="N176" i="53"/>
  <c r="M176" i="53"/>
  <c r="L176" i="53"/>
  <c r="I176" i="53"/>
  <c r="F176" i="53"/>
  <c r="D175" i="53"/>
  <c r="N174" i="53"/>
  <c r="M174" i="53"/>
  <c r="L174" i="53"/>
  <c r="I174" i="53"/>
  <c r="F174" i="53"/>
  <c r="N173" i="53"/>
  <c r="M173" i="53"/>
  <c r="L173" i="53"/>
  <c r="I173" i="53"/>
  <c r="F173" i="53"/>
  <c r="N172" i="53"/>
  <c r="M172" i="53"/>
  <c r="L172" i="53"/>
  <c r="I172" i="53"/>
  <c r="F172" i="53"/>
  <c r="D171" i="53"/>
  <c r="N170" i="53"/>
  <c r="N169" i="53" s="1"/>
  <c r="M170" i="53"/>
  <c r="M169" i="53" s="1"/>
  <c r="L170" i="53"/>
  <c r="L169" i="53" s="1"/>
  <c r="I170" i="53"/>
  <c r="I169" i="53" s="1"/>
  <c r="F170" i="53"/>
  <c r="F169" i="53" s="1"/>
  <c r="D169" i="53"/>
  <c r="N168" i="53"/>
  <c r="M168" i="53"/>
  <c r="L168" i="53"/>
  <c r="I168" i="53"/>
  <c r="F168" i="53"/>
  <c r="N167" i="53"/>
  <c r="M167" i="53"/>
  <c r="L167" i="53"/>
  <c r="I167" i="53"/>
  <c r="F167" i="53"/>
  <c r="N166" i="53"/>
  <c r="M166" i="53"/>
  <c r="L166" i="53"/>
  <c r="I166" i="53"/>
  <c r="F166" i="53"/>
  <c r="N165" i="53"/>
  <c r="M165" i="53"/>
  <c r="L165" i="53"/>
  <c r="I165" i="53"/>
  <c r="F165" i="53"/>
  <c r="N164" i="53"/>
  <c r="M164" i="53"/>
  <c r="L164" i="53"/>
  <c r="I164" i="53"/>
  <c r="F164" i="53"/>
  <c r="N163" i="53"/>
  <c r="M163" i="53"/>
  <c r="L163" i="53"/>
  <c r="I163" i="53"/>
  <c r="F163" i="53"/>
  <c r="N162" i="53"/>
  <c r="M162" i="53"/>
  <c r="L162" i="53"/>
  <c r="I162" i="53"/>
  <c r="F162" i="53"/>
  <c r="N161" i="53"/>
  <c r="M161" i="53"/>
  <c r="L161" i="53"/>
  <c r="I161" i="53"/>
  <c r="F161" i="53"/>
  <c r="D160" i="53"/>
  <c r="N159" i="53"/>
  <c r="M159" i="53"/>
  <c r="L159" i="53"/>
  <c r="I159" i="53"/>
  <c r="F159" i="53"/>
  <c r="N158" i="53"/>
  <c r="M158" i="53"/>
  <c r="L158" i="53"/>
  <c r="I158" i="53"/>
  <c r="F158" i="53"/>
  <c r="N157" i="53"/>
  <c r="M157" i="53"/>
  <c r="L157" i="53"/>
  <c r="I157" i="53"/>
  <c r="F157" i="53"/>
  <c r="N156" i="53"/>
  <c r="M156" i="53"/>
  <c r="L156" i="53"/>
  <c r="I156" i="53"/>
  <c r="F156" i="53"/>
  <c r="N155" i="53"/>
  <c r="M155" i="53"/>
  <c r="L155" i="53"/>
  <c r="I155" i="53"/>
  <c r="F155" i="53"/>
  <c r="N154" i="53"/>
  <c r="M154" i="53"/>
  <c r="L154" i="53"/>
  <c r="I154" i="53"/>
  <c r="F154" i="53"/>
  <c r="D153" i="53"/>
  <c r="N152" i="53"/>
  <c r="M152" i="53"/>
  <c r="L152" i="53"/>
  <c r="I152" i="53"/>
  <c r="F152" i="53"/>
  <c r="N151" i="53"/>
  <c r="M151" i="53"/>
  <c r="L151" i="53"/>
  <c r="I151" i="53"/>
  <c r="F151" i="53"/>
  <c r="N150" i="53"/>
  <c r="M150" i="53"/>
  <c r="L150" i="53"/>
  <c r="I150" i="53"/>
  <c r="F150" i="53"/>
  <c r="N149" i="53"/>
  <c r="M149" i="53"/>
  <c r="L149" i="53"/>
  <c r="I149" i="53"/>
  <c r="F149" i="53"/>
  <c r="N148" i="53"/>
  <c r="M148" i="53"/>
  <c r="L148" i="53"/>
  <c r="I148" i="53"/>
  <c r="F148" i="53"/>
  <c r="N147" i="53"/>
  <c r="M147" i="53"/>
  <c r="L147" i="53"/>
  <c r="I147" i="53"/>
  <c r="F147" i="53"/>
  <c r="D146" i="53"/>
  <c r="N145" i="53"/>
  <c r="M145" i="53"/>
  <c r="L145" i="53"/>
  <c r="I145" i="53"/>
  <c r="F145" i="53"/>
  <c r="N144" i="53"/>
  <c r="M144" i="53"/>
  <c r="L144" i="53"/>
  <c r="I144" i="53"/>
  <c r="F144" i="53"/>
  <c r="N143" i="53"/>
  <c r="M143" i="53"/>
  <c r="L143" i="53"/>
  <c r="I143" i="53"/>
  <c r="F143" i="53"/>
  <c r="N142" i="53"/>
  <c r="M142" i="53"/>
  <c r="L142" i="53"/>
  <c r="I142" i="53"/>
  <c r="F142" i="53"/>
  <c r="D141" i="53"/>
  <c r="N140" i="53"/>
  <c r="M140" i="53"/>
  <c r="M139" i="53" s="1"/>
  <c r="L140" i="53"/>
  <c r="L139" i="53" s="1"/>
  <c r="I140" i="53"/>
  <c r="I139" i="53" s="1"/>
  <c r="F140" i="53"/>
  <c r="F139" i="53" s="1"/>
  <c r="D139" i="53"/>
  <c r="N138" i="53"/>
  <c r="N137" i="53" s="1"/>
  <c r="M138" i="53"/>
  <c r="M137" i="53" s="1"/>
  <c r="L138" i="53"/>
  <c r="L137" i="53" s="1"/>
  <c r="I138" i="53"/>
  <c r="I137" i="53" s="1"/>
  <c r="F138" i="53"/>
  <c r="F137" i="53" s="1"/>
  <c r="D137" i="53"/>
  <c r="N136" i="53"/>
  <c r="N135" i="53" s="1"/>
  <c r="M136" i="53"/>
  <c r="M135" i="53" s="1"/>
  <c r="L136" i="53"/>
  <c r="L135" i="53" s="1"/>
  <c r="I136" i="53"/>
  <c r="I135" i="53" s="1"/>
  <c r="F136" i="53"/>
  <c r="F135" i="53" s="1"/>
  <c r="D135" i="53"/>
  <c r="N134" i="53"/>
  <c r="M134" i="53"/>
  <c r="L134" i="53"/>
  <c r="I134" i="53"/>
  <c r="F134" i="53"/>
  <c r="N133" i="53"/>
  <c r="M133" i="53"/>
  <c r="L133" i="53"/>
  <c r="I133" i="53"/>
  <c r="F133" i="53"/>
  <c r="N132" i="53"/>
  <c r="M132" i="53"/>
  <c r="L132" i="53"/>
  <c r="I132" i="53"/>
  <c r="F132" i="53"/>
  <c r="N130" i="53"/>
  <c r="M130" i="53"/>
  <c r="M129" i="53" s="1"/>
  <c r="L130" i="53"/>
  <c r="L129" i="53" s="1"/>
  <c r="I130" i="53"/>
  <c r="I129" i="53" s="1"/>
  <c r="F130" i="53"/>
  <c r="F129" i="53" s="1"/>
  <c r="N128" i="53"/>
  <c r="N127" i="53" s="1"/>
  <c r="M128" i="53"/>
  <c r="M127" i="53" s="1"/>
  <c r="L128" i="53"/>
  <c r="L127" i="53" s="1"/>
  <c r="I128" i="53"/>
  <c r="I127" i="53" s="1"/>
  <c r="F128" i="53"/>
  <c r="F127" i="53" s="1"/>
  <c r="N126" i="53"/>
  <c r="M126" i="53"/>
  <c r="L126" i="53"/>
  <c r="I126" i="53"/>
  <c r="F126" i="53"/>
  <c r="N125" i="53"/>
  <c r="M125" i="53"/>
  <c r="L125" i="53"/>
  <c r="I125" i="53"/>
  <c r="F125" i="53"/>
  <c r="N123" i="53"/>
  <c r="M123" i="53"/>
  <c r="L123" i="53"/>
  <c r="I123" i="53"/>
  <c r="F123" i="53"/>
  <c r="N122" i="53"/>
  <c r="M122" i="53"/>
  <c r="L122" i="53"/>
  <c r="I122" i="53"/>
  <c r="F122" i="53"/>
  <c r="N121" i="53"/>
  <c r="M121" i="53"/>
  <c r="L121" i="53"/>
  <c r="I121" i="53"/>
  <c r="F121" i="53"/>
  <c r="N120" i="53"/>
  <c r="M120" i="53"/>
  <c r="L120" i="53"/>
  <c r="I120" i="53"/>
  <c r="F120" i="53"/>
  <c r="N119" i="53"/>
  <c r="M119" i="53"/>
  <c r="L119" i="53"/>
  <c r="I119" i="53"/>
  <c r="F119" i="53"/>
  <c r="N118" i="53"/>
  <c r="M118" i="53"/>
  <c r="L118" i="53"/>
  <c r="I118" i="53"/>
  <c r="F118" i="53"/>
  <c r="N116" i="53"/>
  <c r="M116" i="53"/>
  <c r="L116" i="53"/>
  <c r="I116" i="53"/>
  <c r="F116" i="53"/>
  <c r="N115" i="53"/>
  <c r="M115" i="53"/>
  <c r="L115" i="53"/>
  <c r="I115" i="53"/>
  <c r="F115" i="53"/>
  <c r="N114" i="53"/>
  <c r="M114" i="53"/>
  <c r="L114" i="53"/>
  <c r="I114" i="53"/>
  <c r="F114" i="53"/>
  <c r="N113" i="53"/>
  <c r="M113" i="53"/>
  <c r="L113" i="53"/>
  <c r="I113" i="53"/>
  <c r="F113" i="53"/>
  <c r="N112" i="53"/>
  <c r="M112" i="53"/>
  <c r="L112" i="53"/>
  <c r="I112" i="53"/>
  <c r="F112" i="53"/>
  <c r="N111" i="53"/>
  <c r="M111" i="53"/>
  <c r="L111" i="53"/>
  <c r="I111" i="53"/>
  <c r="F111" i="53"/>
  <c r="N98" i="53"/>
  <c r="M98" i="53"/>
  <c r="L98" i="53"/>
  <c r="I98" i="53"/>
  <c r="F98" i="53"/>
  <c r="N97" i="53"/>
  <c r="M97" i="53"/>
  <c r="L97" i="53"/>
  <c r="I97" i="53"/>
  <c r="F97" i="53"/>
  <c r="N96" i="53"/>
  <c r="M96" i="53"/>
  <c r="L96" i="53"/>
  <c r="I96" i="53"/>
  <c r="F96" i="53"/>
  <c r="N95" i="53"/>
  <c r="M95" i="53"/>
  <c r="L95" i="53"/>
  <c r="I95" i="53"/>
  <c r="F95" i="53"/>
  <c r="N94" i="53"/>
  <c r="M94" i="53"/>
  <c r="L94" i="53"/>
  <c r="I94" i="53"/>
  <c r="F94" i="53"/>
  <c r="N93" i="53"/>
  <c r="M93" i="53"/>
  <c r="L93" i="53"/>
  <c r="I93" i="53"/>
  <c r="F93" i="53"/>
  <c r="N92" i="53"/>
  <c r="M92" i="53"/>
  <c r="L92" i="53"/>
  <c r="I92" i="53"/>
  <c r="F92" i="53"/>
  <c r="N91" i="53"/>
  <c r="M91" i="53"/>
  <c r="L91" i="53"/>
  <c r="I91" i="53"/>
  <c r="F91" i="53"/>
  <c r="N90" i="53"/>
  <c r="M90" i="53"/>
  <c r="L90" i="53"/>
  <c r="I90" i="53"/>
  <c r="F90" i="53"/>
  <c r="N89" i="53"/>
  <c r="M89" i="53"/>
  <c r="L89" i="53"/>
  <c r="I89" i="53"/>
  <c r="F89" i="53"/>
  <c r="N88" i="53"/>
  <c r="M88" i="53"/>
  <c r="L88" i="53"/>
  <c r="I88" i="53"/>
  <c r="F88" i="53"/>
  <c r="N87" i="53"/>
  <c r="M87" i="53"/>
  <c r="L87" i="53"/>
  <c r="I87" i="53"/>
  <c r="F87" i="53"/>
  <c r="N86" i="53"/>
  <c r="M86" i="53"/>
  <c r="L86" i="53"/>
  <c r="I86" i="53"/>
  <c r="F86" i="53"/>
  <c r="N85" i="53"/>
  <c r="M85" i="53"/>
  <c r="L85" i="53"/>
  <c r="I85" i="53"/>
  <c r="F85" i="53"/>
  <c r="N84" i="53"/>
  <c r="M84" i="53"/>
  <c r="L84" i="53"/>
  <c r="I84" i="53"/>
  <c r="F84" i="53"/>
  <c r="N76" i="53"/>
  <c r="M76" i="53"/>
  <c r="L76" i="53"/>
  <c r="I76" i="53"/>
  <c r="F76" i="53"/>
  <c r="N75" i="53"/>
  <c r="M75" i="53"/>
  <c r="L75" i="53"/>
  <c r="I75" i="53"/>
  <c r="F75" i="53"/>
  <c r="N74" i="53"/>
  <c r="M74" i="53"/>
  <c r="L74" i="53"/>
  <c r="I74" i="53"/>
  <c r="F74" i="53"/>
  <c r="N72" i="53"/>
  <c r="M72" i="53"/>
  <c r="L72" i="53"/>
  <c r="I72" i="53"/>
  <c r="F72" i="53"/>
  <c r="N71" i="53"/>
  <c r="M71" i="53"/>
  <c r="L71" i="53"/>
  <c r="I71" i="53"/>
  <c r="F71" i="53"/>
  <c r="N70" i="53"/>
  <c r="M70" i="53"/>
  <c r="L70" i="53"/>
  <c r="I70" i="53"/>
  <c r="F70" i="53"/>
  <c r="N69" i="53"/>
  <c r="M69" i="53"/>
  <c r="L69" i="53"/>
  <c r="I69" i="53"/>
  <c r="F69" i="53"/>
  <c r="D68" i="53"/>
  <c r="N67" i="53"/>
  <c r="N66" i="53" s="1"/>
  <c r="M67" i="53"/>
  <c r="L67" i="53"/>
  <c r="L66" i="53" s="1"/>
  <c r="I67" i="53"/>
  <c r="I66" i="53" s="1"/>
  <c r="F67" i="53"/>
  <c r="F66" i="53" s="1"/>
  <c r="D66" i="53"/>
  <c r="N65" i="53"/>
  <c r="M65" i="53"/>
  <c r="L65" i="53"/>
  <c r="I65" i="53"/>
  <c r="F65" i="53"/>
  <c r="N64" i="53"/>
  <c r="M64" i="53"/>
  <c r="L64" i="53"/>
  <c r="I64" i="53"/>
  <c r="F64" i="53"/>
  <c r="D63" i="53"/>
  <c r="N62" i="53"/>
  <c r="M62" i="53"/>
  <c r="L62" i="53"/>
  <c r="I62" i="53"/>
  <c r="F62" i="53"/>
  <c r="N61" i="53"/>
  <c r="M61" i="53"/>
  <c r="L61" i="53"/>
  <c r="I61" i="53"/>
  <c r="F61" i="53"/>
  <c r="N58" i="53"/>
  <c r="M58" i="53"/>
  <c r="L58" i="53"/>
  <c r="L56" i="53" s="1"/>
  <c r="I58" i="53"/>
  <c r="I56" i="53" s="1"/>
  <c r="F58" i="53"/>
  <c r="F56" i="53" s="1"/>
  <c r="M57" i="53"/>
  <c r="M56" i="53" s="1"/>
  <c r="N55" i="53"/>
  <c r="M55" i="53"/>
  <c r="L55" i="53"/>
  <c r="I55" i="53"/>
  <c r="F55" i="53"/>
  <c r="F52" i="53" s="1"/>
  <c r="N54" i="53"/>
  <c r="M54" i="53"/>
  <c r="L54" i="53"/>
  <c r="I54" i="53"/>
  <c r="N51" i="53"/>
  <c r="M51" i="53"/>
  <c r="L51" i="53"/>
  <c r="I51" i="53"/>
  <c r="F51" i="53"/>
  <c r="N50" i="53"/>
  <c r="M50" i="53"/>
  <c r="L50" i="53"/>
  <c r="I50" i="53"/>
  <c r="F50" i="53"/>
  <c r="N49" i="53"/>
  <c r="M49" i="53"/>
  <c r="L49" i="53"/>
  <c r="I49" i="53"/>
  <c r="F49" i="53"/>
  <c r="N48" i="53"/>
  <c r="M48" i="53"/>
  <c r="L48" i="53"/>
  <c r="I48" i="53"/>
  <c r="F48" i="53"/>
  <c r="N47" i="53"/>
  <c r="M47" i="53"/>
  <c r="L47" i="53"/>
  <c r="I47" i="53"/>
  <c r="F47" i="53"/>
  <c r="N46" i="53"/>
  <c r="M46" i="53"/>
  <c r="L46" i="53"/>
  <c r="I46" i="53"/>
  <c r="F46" i="53"/>
  <c r="N45" i="53"/>
  <c r="M45" i="53"/>
  <c r="L45" i="53"/>
  <c r="N44" i="53"/>
  <c r="M44" i="53"/>
  <c r="L44" i="53"/>
  <c r="I44" i="53"/>
  <c r="F44" i="53"/>
  <c r="N42" i="53"/>
  <c r="M42" i="53"/>
  <c r="L42" i="53"/>
  <c r="I42" i="53"/>
  <c r="F42" i="53"/>
  <c r="N41" i="53"/>
  <c r="M41" i="53"/>
  <c r="L41" i="53"/>
  <c r="I41" i="53"/>
  <c r="F41" i="53"/>
  <c r="D40" i="53"/>
  <c r="N39" i="53"/>
  <c r="N38" i="53" s="1"/>
  <c r="M39" i="53"/>
  <c r="L39" i="53"/>
  <c r="L38" i="53" s="1"/>
  <c r="I39" i="53"/>
  <c r="I38" i="53" s="1"/>
  <c r="F39" i="53"/>
  <c r="F38" i="53" s="1"/>
  <c r="D38" i="53"/>
  <c r="N37" i="53"/>
  <c r="M37" i="53"/>
  <c r="L37" i="53"/>
  <c r="I37" i="53"/>
  <c r="F37" i="53"/>
  <c r="N36" i="53"/>
  <c r="M36" i="53"/>
  <c r="L36" i="53"/>
  <c r="I36" i="53"/>
  <c r="F36" i="53"/>
  <c r="D35" i="53"/>
  <c r="N34" i="53"/>
  <c r="M34" i="53"/>
  <c r="M31" i="53" s="1"/>
  <c r="L34" i="53"/>
  <c r="L31" i="53" s="1"/>
  <c r="I34" i="53"/>
  <c r="I31" i="53" s="1"/>
  <c r="F34" i="53"/>
  <c r="F31" i="53" s="1"/>
  <c r="N30" i="53"/>
  <c r="M30" i="53"/>
  <c r="M29" i="53" s="1"/>
  <c r="L30" i="53"/>
  <c r="L29" i="53" s="1"/>
  <c r="I30" i="53"/>
  <c r="I29" i="53" s="1"/>
  <c r="F30" i="53"/>
  <c r="F29" i="53" s="1"/>
  <c r="N28" i="53"/>
  <c r="N27" i="53" s="1"/>
  <c r="M28" i="53"/>
  <c r="M27" i="53" s="1"/>
  <c r="L28" i="53"/>
  <c r="L27" i="53" s="1"/>
  <c r="I28" i="53"/>
  <c r="I27" i="53" s="1"/>
  <c r="F28" i="53"/>
  <c r="F27" i="53" s="1"/>
  <c r="D27" i="53"/>
  <c r="N25" i="53"/>
  <c r="M25" i="53"/>
  <c r="L25" i="53"/>
  <c r="I25" i="53"/>
  <c r="N24" i="53"/>
  <c r="M24" i="53"/>
  <c r="L24" i="53"/>
  <c r="L23" i="53" s="1"/>
  <c r="I24" i="53"/>
  <c r="F24" i="53"/>
  <c r="N22" i="53"/>
  <c r="N21" i="53" s="1"/>
  <c r="M22" i="53"/>
  <c r="L22" i="53"/>
  <c r="L21" i="53" s="1"/>
  <c r="I22" i="53"/>
  <c r="I21" i="53" s="1"/>
  <c r="F22" i="53"/>
  <c r="F21" i="53" s="1"/>
  <c r="D21" i="53"/>
  <c r="N20" i="53"/>
  <c r="M20" i="53"/>
  <c r="M19" i="53" s="1"/>
  <c r="L20" i="53"/>
  <c r="L19" i="53" s="1"/>
  <c r="I20" i="53"/>
  <c r="I19" i="53" s="1"/>
  <c r="F20" i="53"/>
  <c r="F19" i="53" s="1"/>
  <c r="D19" i="53"/>
  <c r="N18" i="53"/>
  <c r="M18" i="53"/>
  <c r="L18" i="53"/>
  <c r="I18" i="53"/>
  <c r="F18" i="53"/>
  <c r="N17" i="53"/>
  <c r="M17" i="53"/>
  <c r="L17" i="53"/>
  <c r="I17" i="53"/>
  <c r="F17" i="53"/>
  <c r="N16" i="53"/>
  <c r="M16" i="53"/>
  <c r="L16" i="53"/>
  <c r="I16" i="53"/>
  <c r="F16" i="53"/>
  <c r="N15" i="53"/>
  <c r="M15" i="53"/>
  <c r="L15" i="53"/>
  <c r="I15" i="53"/>
  <c r="F15" i="53"/>
  <c r="N14" i="53"/>
  <c r="M14" i="53"/>
  <c r="L14" i="53"/>
  <c r="I14" i="53"/>
  <c r="F14" i="53"/>
  <c r="N13" i="53"/>
  <c r="M13" i="53"/>
  <c r="L13" i="53"/>
  <c r="I13" i="53"/>
  <c r="F13" i="53"/>
  <c r="N12" i="53"/>
  <c r="M12" i="53"/>
  <c r="L12" i="53"/>
  <c r="I12" i="53"/>
  <c r="F12" i="53"/>
  <c r="D11" i="53"/>
  <c r="N199" i="54"/>
  <c r="M199" i="54"/>
  <c r="L199" i="54"/>
  <c r="I199" i="54"/>
  <c r="F199" i="54"/>
  <c r="N198" i="54"/>
  <c r="M198" i="54"/>
  <c r="L198" i="54"/>
  <c r="I198" i="54"/>
  <c r="F198" i="54"/>
  <c r="N197" i="54"/>
  <c r="M197" i="54"/>
  <c r="L197" i="54"/>
  <c r="I197" i="54"/>
  <c r="F197" i="54"/>
  <c r="N196" i="54"/>
  <c r="M196" i="54"/>
  <c r="L196" i="54"/>
  <c r="I196" i="54"/>
  <c r="F196" i="54"/>
  <c r="N195" i="54"/>
  <c r="M195" i="54"/>
  <c r="L195" i="54"/>
  <c r="I195" i="54"/>
  <c r="F195" i="54"/>
  <c r="N194" i="54"/>
  <c r="M194" i="54"/>
  <c r="L194" i="54"/>
  <c r="I194" i="54"/>
  <c r="F194" i="54"/>
  <c r="N193" i="54"/>
  <c r="M193" i="54"/>
  <c r="L193" i="54"/>
  <c r="I193" i="54"/>
  <c r="F193" i="54"/>
  <c r="N192" i="54"/>
  <c r="M192" i="54"/>
  <c r="L192" i="54"/>
  <c r="I192" i="54"/>
  <c r="F192" i="54"/>
  <c r="N191" i="54"/>
  <c r="M191" i="54"/>
  <c r="L191" i="54"/>
  <c r="I191" i="54"/>
  <c r="F191" i="54"/>
  <c r="N190" i="54"/>
  <c r="M190" i="54"/>
  <c r="L190" i="54"/>
  <c r="I190" i="54"/>
  <c r="F190" i="54"/>
  <c r="N189" i="54"/>
  <c r="M189" i="54"/>
  <c r="L189" i="54"/>
  <c r="I189" i="54"/>
  <c r="F189" i="54"/>
  <c r="N188" i="54"/>
  <c r="M188" i="54"/>
  <c r="L188" i="54"/>
  <c r="I188" i="54"/>
  <c r="F188" i="54"/>
  <c r="D187" i="54"/>
  <c r="N185" i="54"/>
  <c r="M185" i="54"/>
  <c r="L185" i="54"/>
  <c r="I185" i="54"/>
  <c r="F185" i="54"/>
  <c r="N184" i="54"/>
  <c r="M184" i="54"/>
  <c r="L184" i="54"/>
  <c r="I184" i="54"/>
  <c r="F184" i="54"/>
  <c r="N183" i="54"/>
  <c r="M183" i="54"/>
  <c r="L183" i="54"/>
  <c r="I183" i="54"/>
  <c r="F183" i="54"/>
  <c r="N182" i="54"/>
  <c r="M182" i="54"/>
  <c r="L182" i="54"/>
  <c r="I182" i="54"/>
  <c r="F182" i="54"/>
  <c r="N181" i="54"/>
  <c r="M181" i="54"/>
  <c r="L181" i="54"/>
  <c r="I181" i="54"/>
  <c r="F181" i="54"/>
  <c r="N179" i="54"/>
  <c r="M179" i="54"/>
  <c r="L179" i="54"/>
  <c r="I179" i="54"/>
  <c r="F179" i="54"/>
  <c r="N178" i="54"/>
  <c r="M178" i="54"/>
  <c r="L178" i="54"/>
  <c r="I178" i="54"/>
  <c r="F178" i="54"/>
  <c r="N177" i="54"/>
  <c r="M177" i="54"/>
  <c r="L177" i="54"/>
  <c r="I177" i="54"/>
  <c r="F177" i="54"/>
  <c r="N176" i="54"/>
  <c r="M176" i="54"/>
  <c r="L176" i="54"/>
  <c r="I176" i="54"/>
  <c r="F176" i="54"/>
  <c r="D175" i="54"/>
  <c r="N174" i="54"/>
  <c r="M174" i="54"/>
  <c r="O174" i="54" s="1"/>
  <c r="L174" i="54"/>
  <c r="I174" i="54"/>
  <c r="F174" i="54"/>
  <c r="N173" i="54"/>
  <c r="M173" i="54"/>
  <c r="L173" i="54"/>
  <c r="I173" i="54"/>
  <c r="F173" i="54"/>
  <c r="N172" i="54"/>
  <c r="M172" i="54"/>
  <c r="L172" i="54"/>
  <c r="I172" i="54"/>
  <c r="F172" i="54"/>
  <c r="D171" i="54"/>
  <c r="N170" i="54"/>
  <c r="M170" i="54"/>
  <c r="M169" i="54" s="1"/>
  <c r="L170" i="54"/>
  <c r="L169" i="54" s="1"/>
  <c r="I170" i="54"/>
  <c r="I169" i="54" s="1"/>
  <c r="F170" i="54"/>
  <c r="F169" i="54" s="1"/>
  <c r="D169" i="54"/>
  <c r="N168" i="54"/>
  <c r="M168" i="54"/>
  <c r="L168" i="54"/>
  <c r="I168" i="54"/>
  <c r="F168" i="54"/>
  <c r="N167" i="54"/>
  <c r="M167" i="54"/>
  <c r="L167" i="54"/>
  <c r="I167" i="54"/>
  <c r="F167" i="54"/>
  <c r="N166" i="54"/>
  <c r="M166" i="54"/>
  <c r="L166" i="54"/>
  <c r="I166" i="54"/>
  <c r="F166" i="54"/>
  <c r="N165" i="54"/>
  <c r="M165" i="54"/>
  <c r="L165" i="54"/>
  <c r="I165" i="54"/>
  <c r="F165" i="54"/>
  <c r="N164" i="54"/>
  <c r="M164" i="54"/>
  <c r="L164" i="54"/>
  <c r="I164" i="54"/>
  <c r="F164" i="54"/>
  <c r="N163" i="54"/>
  <c r="M163" i="54"/>
  <c r="L163" i="54"/>
  <c r="I163" i="54"/>
  <c r="F163" i="54"/>
  <c r="N162" i="54"/>
  <c r="M162" i="54"/>
  <c r="L162" i="54"/>
  <c r="I162" i="54"/>
  <c r="F162" i="54"/>
  <c r="N161" i="54"/>
  <c r="M161" i="54"/>
  <c r="L161" i="54"/>
  <c r="I161" i="54"/>
  <c r="F161" i="54"/>
  <c r="D160" i="54"/>
  <c r="N159" i="54"/>
  <c r="M159" i="54"/>
  <c r="L159" i="54"/>
  <c r="I159" i="54"/>
  <c r="F159" i="54"/>
  <c r="N158" i="54"/>
  <c r="M158" i="54"/>
  <c r="L158" i="54"/>
  <c r="I158" i="54"/>
  <c r="F158" i="54"/>
  <c r="N157" i="54"/>
  <c r="M157" i="54"/>
  <c r="L157" i="54"/>
  <c r="I157" i="54"/>
  <c r="F157" i="54"/>
  <c r="N156" i="54"/>
  <c r="M156" i="54"/>
  <c r="L156" i="54"/>
  <c r="I156" i="54"/>
  <c r="F156" i="54"/>
  <c r="N155" i="54"/>
  <c r="M155" i="54"/>
  <c r="L155" i="54"/>
  <c r="I155" i="54"/>
  <c r="F155" i="54"/>
  <c r="N154" i="54"/>
  <c r="M154" i="54"/>
  <c r="L154" i="54"/>
  <c r="I154" i="54"/>
  <c r="F154" i="54"/>
  <c r="D153" i="54"/>
  <c r="N152" i="54"/>
  <c r="M152" i="54"/>
  <c r="L152" i="54"/>
  <c r="I152" i="54"/>
  <c r="F152" i="54"/>
  <c r="N151" i="54"/>
  <c r="M151" i="54"/>
  <c r="L151" i="54"/>
  <c r="I151" i="54"/>
  <c r="F151" i="54"/>
  <c r="N150" i="54"/>
  <c r="M150" i="54"/>
  <c r="L150" i="54"/>
  <c r="I150" i="54"/>
  <c r="F150" i="54"/>
  <c r="N149" i="54"/>
  <c r="M149" i="54"/>
  <c r="L149" i="54"/>
  <c r="I149" i="54"/>
  <c r="F149" i="54"/>
  <c r="N148" i="54"/>
  <c r="M148" i="54"/>
  <c r="L148" i="54"/>
  <c r="I148" i="54"/>
  <c r="F148" i="54"/>
  <c r="N147" i="54"/>
  <c r="M147" i="54"/>
  <c r="L147" i="54"/>
  <c r="I147" i="54"/>
  <c r="F147" i="54"/>
  <c r="D146" i="54"/>
  <c r="N145" i="54"/>
  <c r="M145" i="54"/>
  <c r="L145" i="54"/>
  <c r="I145" i="54"/>
  <c r="F145" i="54"/>
  <c r="N144" i="54"/>
  <c r="M144" i="54"/>
  <c r="L144" i="54"/>
  <c r="I144" i="54"/>
  <c r="F144" i="54"/>
  <c r="N143" i="54"/>
  <c r="M143" i="54"/>
  <c r="L143" i="54"/>
  <c r="I143" i="54"/>
  <c r="F143" i="54"/>
  <c r="N142" i="54"/>
  <c r="M142" i="54"/>
  <c r="L142" i="54"/>
  <c r="I142" i="54"/>
  <c r="F142" i="54"/>
  <c r="D141" i="54"/>
  <c r="N140" i="54"/>
  <c r="N139" i="54" s="1"/>
  <c r="M140" i="54"/>
  <c r="M139" i="54" s="1"/>
  <c r="L140" i="54"/>
  <c r="L139" i="54" s="1"/>
  <c r="I140" i="54"/>
  <c r="I139" i="54" s="1"/>
  <c r="F140" i="54"/>
  <c r="F139" i="54" s="1"/>
  <c r="D139" i="54"/>
  <c r="N138" i="54"/>
  <c r="N137" i="54" s="1"/>
  <c r="M138" i="54"/>
  <c r="M137" i="54" s="1"/>
  <c r="L138" i="54"/>
  <c r="L137" i="54" s="1"/>
  <c r="I138" i="54"/>
  <c r="I137" i="54" s="1"/>
  <c r="F138" i="54"/>
  <c r="F137" i="54" s="1"/>
  <c r="D137" i="54"/>
  <c r="N136" i="54"/>
  <c r="N135" i="54" s="1"/>
  <c r="M136" i="54"/>
  <c r="L136" i="54"/>
  <c r="L135" i="54" s="1"/>
  <c r="I136" i="54"/>
  <c r="I135" i="54" s="1"/>
  <c r="F136" i="54"/>
  <c r="F135" i="54" s="1"/>
  <c r="D135" i="54"/>
  <c r="N134" i="54"/>
  <c r="M134" i="54"/>
  <c r="L134" i="54"/>
  <c r="I134" i="54"/>
  <c r="F134" i="54"/>
  <c r="N133" i="54"/>
  <c r="M133" i="54"/>
  <c r="L133" i="54"/>
  <c r="I133" i="54"/>
  <c r="F133" i="54"/>
  <c r="N132" i="54"/>
  <c r="M132" i="54"/>
  <c r="L132" i="54"/>
  <c r="I132" i="54"/>
  <c r="F132" i="54"/>
  <c r="N130" i="54"/>
  <c r="N129" i="54" s="1"/>
  <c r="M130" i="54"/>
  <c r="L130" i="54"/>
  <c r="L129" i="54" s="1"/>
  <c r="I130" i="54"/>
  <c r="I129" i="54" s="1"/>
  <c r="F130" i="54"/>
  <c r="F129" i="54" s="1"/>
  <c r="N128" i="54"/>
  <c r="M128" i="54"/>
  <c r="M127" i="54" s="1"/>
  <c r="L128" i="54"/>
  <c r="L127" i="54" s="1"/>
  <c r="I128" i="54"/>
  <c r="I127" i="54" s="1"/>
  <c r="F128" i="54"/>
  <c r="F127" i="54" s="1"/>
  <c r="N126" i="54"/>
  <c r="M126" i="54"/>
  <c r="L126" i="54"/>
  <c r="I126" i="54"/>
  <c r="F126" i="54"/>
  <c r="N125" i="54"/>
  <c r="M125" i="54"/>
  <c r="M124" i="54" s="1"/>
  <c r="L125" i="54"/>
  <c r="I125" i="54"/>
  <c r="F125" i="54"/>
  <c r="N123" i="54"/>
  <c r="M123" i="54"/>
  <c r="L123" i="54"/>
  <c r="I123" i="54"/>
  <c r="F123" i="54"/>
  <c r="N122" i="54"/>
  <c r="M122" i="54"/>
  <c r="L122" i="54"/>
  <c r="I122" i="54"/>
  <c r="F122" i="54"/>
  <c r="N121" i="54"/>
  <c r="M121" i="54"/>
  <c r="L121" i="54"/>
  <c r="I121" i="54"/>
  <c r="F121" i="54"/>
  <c r="N120" i="54"/>
  <c r="M120" i="54"/>
  <c r="L120" i="54"/>
  <c r="I120" i="54"/>
  <c r="F120" i="54"/>
  <c r="N119" i="54"/>
  <c r="M119" i="54"/>
  <c r="L119" i="54"/>
  <c r="I119" i="54"/>
  <c r="F119" i="54"/>
  <c r="N118" i="54"/>
  <c r="M118" i="54"/>
  <c r="L118" i="54"/>
  <c r="I118" i="54"/>
  <c r="F118" i="54"/>
  <c r="N116" i="54"/>
  <c r="M116" i="54"/>
  <c r="L116" i="54"/>
  <c r="I116" i="54"/>
  <c r="F116" i="54"/>
  <c r="N115" i="54"/>
  <c r="M115" i="54"/>
  <c r="L115" i="54"/>
  <c r="I115" i="54"/>
  <c r="F115" i="54"/>
  <c r="N114" i="54"/>
  <c r="M114" i="54"/>
  <c r="L114" i="54"/>
  <c r="I114" i="54"/>
  <c r="F114" i="54"/>
  <c r="N113" i="54"/>
  <c r="M113" i="54"/>
  <c r="L113" i="54"/>
  <c r="I113" i="54"/>
  <c r="F113" i="54"/>
  <c r="N112" i="54"/>
  <c r="M112" i="54"/>
  <c r="L112" i="54"/>
  <c r="I112" i="54"/>
  <c r="F112" i="54"/>
  <c r="N111" i="54"/>
  <c r="M111" i="54"/>
  <c r="L111" i="54"/>
  <c r="I111" i="54"/>
  <c r="F111" i="54"/>
  <c r="N98" i="54"/>
  <c r="M98" i="54"/>
  <c r="L98" i="54"/>
  <c r="I98" i="54"/>
  <c r="F98" i="54"/>
  <c r="N97" i="54"/>
  <c r="M97" i="54"/>
  <c r="L97" i="54"/>
  <c r="I97" i="54"/>
  <c r="F97" i="54"/>
  <c r="N96" i="54"/>
  <c r="M96" i="54"/>
  <c r="L96" i="54"/>
  <c r="I96" i="54"/>
  <c r="F96" i="54"/>
  <c r="N95" i="54"/>
  <c r="M95" i="54"/>
  <c r="L95" i="54"/>
  <c r="I95" i="54"/>
  <c r="F95" i="54"/>
  <c r="N94" i="54"/>
  <c r="M94" i="54"/>
  <c r="L94" i="54"/>
  <c r="I94" i="54"/>
  <c r="F94" i="54"/>
  <c r="N93" i="54"/>
  <c r="M93" i="54"/>
  <c r="L93" i="54"/>
  <c r="I93" i="54"/>
  <c r="F93" i="54"/>
  <c r="N92" i="54"/>
  <c r="M92" i="54"/>
  <c r="L92" i="54"/>
  <c r="I92" i="54"/>
  <c r="F92" i="54"/>
  <c r="N91" i="54"/>
  <c r="M91" i="54"/>
  <c r="L91" i="54"/>
  <c r="I91" i="54"/>
  <c r="F91" i="54"/>
  <c r="N90" i="54"/>
  <c r="M90" i="54"/>
  <c r="L90" i="54"/>
  <c r="I90" i="54"/>
  <c r="F90" i="54"/>
  <c r="N89" i="54"/>
  <c r="M89" i="54"/>
  <c r="L89" i="54"/>
  <c r="I89" i="54"/>
  <c r="F89" i="54"/>
  <c r="N88" i="54"/>
  <c r="M88" i="54"/>
  <c r="L88" i="54"/>
  <c r="I88" i="54"/>
  <c r="F88" i="54"/>
  <c r="N87" i="54"/>
  <c r="M87" i="54"/>
  <c r="L87" i="54"/>
  <c r="I87" i="54"/>
  <c r="F87" i="54"/>
  <c r="N86" i="54"/>
  <c r="M86" i="54"/>
  <c r="L86" i="54"/>
  <c r="I86" i="54"/>
  <c r="F86" i="54"/>
  <c r="N85" i="54"/>
  <c r="M85" i="54"/>
  <c r="L85" i="54"/>
  <c r="I85" i="54"/>
  <c r="F85" i="54"/>
  <c r="N84" i="54"/>
  <c r="M84" i="54"/>
  <c r="L84" i="54"/>
  <c r="I84" i="54"/>
  <c r="F84" i="54"/>
  <c r="N76" i="54"/>
  <c r="M76" i="54"/>
  <c r="L76" i="54"/>
  <c r="I76" i="54"/>
  <c r="F76" i="54"/>
  <c r="N75" i="54"/>
  <c r="M75" i="54"/>
  <c r="L75" i="54"/>
  <c r="I75" i="54"/>
  <c r="F75" i="54"/>
  <c r="N74" i="54"/>
  <c r="M74" i="54"/>
  <c r="L74" i="54"/>
  <c r="I74" i="54"/>
  <c r="F74" i="54"/>
  <c r="N72" i="54"/>
  <c r="M72" i="54"/>
  <c r="L72" i="54"/>
  <c r="I72" i="54"/>
  <c r="F72" i="54"/>
  <c r="N71" i="54"/>
  <c r="M71" i="54"/>
  <c r="L71" i="54"/>
  <c r="I71" i="54"/>
  <c r="F71" i="54"/>
  <c r="N70" i="54"/>
  <c r="M70" i="54"/>
  <c r="L70" i="54"/>
  <c r="I70" i="54"/>
  <c r="F70" i="54"/>
  <c r="N69" i="54"/>
  <c r="M69" i="54"/>
  <c r="L69" i="54"/>
  <c r="I69" i="54"/>
  <c r="F69" i="54"/>
  <c r="D68" i="54"/>
  <c r="N67" i="54"/>
  <c r="N66" i="54" s="1"/>
  <c r="M67" i="54"/>
  <c r="M66" i="54" s="1"/>
  <c r="L67" i="54"/>
  <c r="L66" i="54" s="1"/>
  <c r="I67" i="54"/>
  <c r="I66" i="54" s="1"/>
  <c r="F67" i="54"/>
  <c r="F66" i="54" s="1"/>
  <c r="D66" i="54"/>
  <c r="N65" i="54"/>
  <c r="M65" i="54"/>
  <c r="L65" i="54"/>
  <c r="I65" i="54"/>
  <c r="F65" i="54"/>
  <c r="N64" i="54"/>
  <c r="M64" i="54"/>
  <c r="L64" i="54"/>
  <c r="I64" i="54"/>
  <c r="F64" i="54"/>
  <c r="D63" i="54"/>
  <c r="N62" i="54"/>
  <c r="M62" i="54"/>
  <c r="L62" i="54"/>
  <c r="I62" i="54"/>
  <c r="F62" i="54"/>
  <c r="N61" i="54"/>
  <c r="M61" i="54"/>
  <c r="L61" i="54"/>
  <c r="I61" i="54"/>
  <c r="F61" i="54"/>
  <c r="N58" i="54"/>
  <c r="M58" i="54"/>
  <c r="L58" i="54"/>
  <c r="L56" i="54" s="1"/>
  <c r="I58" i="54"/>
  <c r="I56" i="54" s="1"/>
  <c r="F58" i="54"/>
  <c r="F56" i="54" s="1"/>
  <c r="N57" i="54"/>
  <c r="N55" i="54"/>
  <c r="M55" i="54"/>
  <c r="L55" i="54"/>
  <c r="I55" i="54"/>
  <c r="F55" i="54"/>
  <c r="F52" i="54" s="1"/>
  <c r="N54" i="54"/>
  <c r="M54" i="54"/>
  <c r="L54" i="54"/>
  <c r="I54" i="54"/>
  <c r="N51" i="54"/>
  <c r="M51" i="54"/>
  <c r="L51" i="54"/>
  <c r="I51" i="54"/>
  <c r="F51" i="54"/>
  <c r="N50" i="54"/>
  <c r="M50" i="54"/>
  <c r="L50" i="54"/>
  <c r="I50" i="54"/>
  <c r="F50" i="54"/>
  <c r="N49" i="54"/>
  <c r="M49" i="54"/>
  <c r="L49" i="54"/>
  <c r="I49" i="54"/>
  <c r="F49" i="54"/>
  <c r="N48" i="54"/>
  <c r="M48" i="54"/>
  <c r="L48" i="54"/>
  <c r="I48" i="54"/>
  <c r="F48" i="54"/>
  <c r="N47" i="54"/>
  <c r="M47" i="54"/>
  <c r="L47" i="54"/>
  <c r="I47" i="54"/>
  <c r="F47" i="54"/>
  <c r="N46" i="54"/>
  <c r="M46" i="54"/>
  <c r="L46" i="54"/>
  <c r="I46" i="54"/>
  <c r="F46" i="54"/>
  <c r="N45" i="54"/>
  <c r="M45" i="54"/>
  <c r="L45" i="54"/>
  <c r="N44" i="54"/>
  <c r="M44" i="54"/>
  <c r="L44" i="54"/>
  <c r="I44" i="54"/>
  <c r="F44" i="54"/>
  <c r="N42" i="54"/>
  <c r="M42" i="54"/>
  <c r="L42" i="54"/>
  <c r="I42" i="54"/>
  <c r="F42" i="54"/>
  <c r="N41" i="54"/>
  <c r="M41" i="54"/>
  <c r="L41" i="54"/>
  <c r="I41" i="54"/>
  <c r="F41" i="54"/>
  <c r="D40" i="54"/>
  <c r="N39" i="54"/>
  <c r="M39" i="54"/>
  <c r="M38" i="54" s="1"/>
  <c r="L39" i="54"/>
  <c r="L38" i="54" s="1"/>
  <c r="I39" i="54"/>
  <c r="I38" i="54" s="1"/>
  <c r="F39" i="54"/>
  <c r="F38" i="54" s="1"/>
  <c r="D38" i="54"/>
  <c r="N37" i="54"/>
  <c r="M37" i="54"/>
  <c r="L37" i="54"/>
  <c r="I37" i="54"/>
  <c r="F37" i="54"/>
  <c r="N36" i="54"/>
  <c r="M36" i="54"/>
  <c r="L36" i="54"/>
  <c r="I36" i="54"/>
  <c r="F36" i="54"/>
  <c r="D35" i="54"/>
  <c r="N34" i="54"/>
  <c r="N31" i="54" s="1"/>
  <c r="M34" i="54"/>
  <c r="L34" i="54"/>
  <c r="L31" i="54" s="1"/>
  <c r="I34" i="54"/>
  <c r="I31" i="54" s="1"/>
  <c r="F34" i="54"/>
  <c r="F31" i="54" s="1"/>
  <c r="N30" i="54"/>
  <c r="N29" i="54" s="1"/>
  <c r="M30" i="54"/>
  <c r="M29" i="54" s="1"/>
  <c r="L30" i="54"/>
  <c r="L29" i="54" s="1"/>
  <c r="I30" i="54"/>
  <c r="I29" i="54" s="1"/>
  <c r="F30" i="54"/>
  <c r="F29" i="54" s="1"/>
  <c r="N28" i="54"/>
  <c r="N27" i="54" s="1"/>
  <c r="M28" i="54"/>
  <c r="M27" i="54" s="1"/>
  <c r="L28" i="54"/>
  <c r="L27" i="54" s="1"/>
  <c r="I28" i="54"/>
  <c r="I27" i="54" s="1"/>
  <c r="F28" i="54"/>
  <c r="F27" i="54" s="1"/>
  <c r="D27" i="54"/>
  <c r="N25" i="54"/>
  <c r="M25" i="54"/>
  <c r="L25" i="54"/>
  <c r="I25" i="54"/>
  <c r="N24" i="54"/>
  <c r="M24" i="54"/>
  <c r="L24" i="54"/>
  <c r="I24" i="54"/>
  <c r="F24" i="54"/>
  <c r="F23" i="54" s="1"/>
  <c r="N22" i="54"/>
  <c r="M22" i="54"/>
  <c r="M21" i="54" s="1"/>
  <c r="L22" i="54"/>
  <c r="L21" i="54" s="1"/>
  <c r="I22" i="54"/>
  <c r="I21" i="54" s="1"/>
  <c r="F22" i="54"/>
  <c r="F21" i="54" s="1"/>
  <c r="D21" i="54"/>
  <c r="N20" i="54"/>
  <c r="N19" i="54" s="1"/>
  <c r="M20" i="54"/>
  <c r="M19" i="54" s="1"/>
  <c r="L20" i="54"/>
  <c r="L19" i="54" s="1"/>
  <c r="I20" i="54"/>
  <c r="I19" i="54" s="1"/>
  <c r="F20" i="54"/>
  <c r="F19" i="54" s="1"/>
  <c r="D19" i="54"/>
  <c r="N18" i="54"/>
  <c r="M18" i="54"/>
  <c r="L18" i="54"/>
  <c r="I18" i="54"/>
  <c r="F18" i="54"/>
  <c r="N17" i="54"/>
  <c r="M17" i="54"/>
  <c r="L17" i="54"/>
  <c r="I17" i="54"/>
  <c r="F17" i="54"/>
  <c r="N16" i="54"/>
  <c r="M16" i="54"/>
  <c r="L16" i="54"/>
  <c r="I16" i="54"/>
  <c r="F16" i="54"/>
  <c r="N15" i="54"/>
  <c r="M15" i="54"/>
  <c r="L15" i="54"/>
  <c r="I15" i="54"/>
  <c r="F15" i="54"/>
  <c r="N14" i="54"/>
  <c r="M14" i="54"/>
  <c r="L14" i="54"/>
  <c r="I14" i="54"/>
  <c r="F14" i="54"/>
  <c r="N13" i="54"/>
  <c r="M13" i="54"/>
  <c r="L13" i="54"/>
  <c r="I13" i="54"/>
  <c r="F13" i="54"/>
  <c r="N12" i="54"/>
  <c r="M12" i="54"/>
  <c r="L12" i="54"/>
  <c r="I12" i="54"/>
  <c r="F12" i="54"/>
  <c r="D11" i="54"/>
  <c r="N199" i="56"/>
  <c r="M199" i="56"/>
  <c r="L199" i="56"/>
  <c r="I199" i="56"/>
  <c r="F199" i="56"/>
  <c r="N198" i="56"/>
  <c r="M198" i="56"/>
  <c r="L198" i="56"/>
  <c r="I198" i="56"/>
  <c r="F198" i="56"/>
  <c r="N197" i="56"/>
  <c r="M197" i="56"/>
  <c r="L197" i="56"/>
  <c r="I197" i="56"/>
  <c r="F197" i="56"/>
  <c r="N196" i="56"/>
  <c r="M196" i="56"/>
  <c r="L196" i="56"/>
  <c r="I196" i="56"/>
  <c r="F196" i="56"/>
  <c r="N195" i="56"/>
  <c r="O195" i="56" s="1"/>
  <c r="M195" i="56"/>
  <c r="L195" i="56"/>
  <c r="I195" i="56"/>
  <c r="F195" i="56"/>
  <c r="N194" i="56"/>
  <c r="M194" i="56"/>
  <c r="L194" i="56"/>
  <c r="I194" i="56"/>
  <c r="F194" i="56"/>
  <c r="N193" i="56"/>
  <c r="M193" i="56"/>
  <c r="L193" i="56"/>
  <c r="I193" i="56"/>
  <c r="F193" i="56"/>
  <c r="N192" i="56"/>
  <c r="M192" i="56"/>
  <c r="L192" i="56"/>
  <c r="I192" i="56"/>
  <c r="F192" i="56"/>
  <c r="N191" i="56"/>
  <c r="O191" i="56" s="1"/>
  <c r="M191" i="56"/>
  <c r="L191" i="56"/>
  <c r="I191" i="56"/>
  <c r="F191" i="56"/>
  <c r="N190" i="56"/>
  <c r="M190" i="56"/>
  <c r="L190" i="56"/>
  <c r="I190" i="56"/>
  <c r="F190" i="56"/>
  <c r="N189" i="56"/>
  <c r="M189" i="56"/>
  <c r="L189" i="56"/>
  <c r="I189" i="56"/>
  <c r="F189" i="56"/>
  <c r="N188" i="56"/>
  <c r="M188" i="56"/>
  <c r="L188" i="56"/>
  <c r="I188" i="56"/>
  <c r="F188" i="56"/>
  <c r="D187" i="56"/>
  <c r="N185" i="56"/>
  <c r="M185" i="56"/>
  <c r="L185" i="56"/>
  <c r="I185" i="56"/>
  <c r="F185" i="56"/>
  <c r="N184" i="56"/>
  <c r="M184" i="56"/>
  <c r="L184" i="56"/>
  <c r="I184" i="56"/>
  <c r="F184" i="56"/>
  <c r="N183" i="56"/>
  <c r="M183" i="56"/>
  <c r="L183" i="56"/>
  <c r="I183" i="56"/>
  <c r="F183" i="56"/>
  <c r="N182" i="56"/>
  <c r="M182" i="56"/>
  <c r="L182" i="56"/>
  <c r="I182" i="56"/>
  <c r="F182" i="56"/>
  <c r="N181" i="56"/>
  <c r="M181" i="56"/>
  <c r="L181" i="56"/>
  <c r="I181" i="56"/>
  <c r="F181" i="56"/>
  <c r="N179" i="56"/>
  <c r="M179" i="56"/>
  <c r="L179" i="56"/>
  <c r="I179" i="56"/>
  <c r="F179" i="56"/>
  <c r="N178" i="56"/>
  <c r="M178" i="56"/>
  <c r="L178" i="56"/>
  <c r="I178" i="56"/>
  <c r="F178" i="56"/>
  <c r="N177" i="56"/>
  <c r="M177" i="56"/>
  <c r="L177" i="56"/>
  <c r="I177" i="56"/>
  <c r="F177" i="56"/>
  <c r="N176" i="56"/>
  <c r="M176" i="56"/>
  <c r="L176" i="56"/>
  <c r="I176" i="56"/>
  <c r="F176" i="56"/>
  <c r="D175" i="56"/>
  <c r="N174" i="56"/>
  <c r="M174" i="56"/>
  <c r="L174" i="56"/>
  <c r="I174" i="56"/>
  <c r="F174" i="56"/>
  <c r="N173" i="56"/>
  <c r="M173" i="56"/>
  <c r="L173" i="56"/>
  <c r="I173" i="56"/>
  <c r="F173" i="56"/>
  <c r="N172" i="56"/>
  <c r="M172" i="56"/>
  <c r="L172" i="56"/>
  <c r="I172" i="56"/>
  <c r="F172" i="56"/>
  <c r="D171" i="56"/>
  <c r="N170" i="56"/>
  <c r="N169" i="56" s="1"/>
  <c r="M170" i="56"/>
  <c r="L170" i="56"/>
  <c r="L169" i="56" s="1"/>
  <c r="I170" i="56"/>
  <c r="I169" i="56" s="1"/>
  <c r="F170" i="56"/>
  <c r="F169" i="56" s="1"/>
  <c r="D169" i="56"/>
  <c r="N168" i="56"/>
  <c r="M168" i="56"/>
  <c r="L168" i="56"/>
  <c r="I168" i="56"/>
  <c r="F168" i="56"/>
  <c r="N167" i="56"/>
  <c r="M167" i="56"/>
  <c r="L167" i="56"/>
  <c r="I167" i="56"/>
  <c r="F167" i="56"/>
  <c r="N166" i="56"/>
  <c r="M166" i="56"/>
  <c r="L166" i="56"/>
  <c r="I166" i="56"/>
  <c r="F166" i="56"/>
  <c r="N165" i="56"/>
  <c r="M165" i="56"/>
  <c r="L165" i="56"/>
  <c r="I165" i="56"/>
  <c r="F165" i="56"/>
  <c r="N164" i="56"/>
  <c r="M164" i="56"/>
  <c r="L164" i="56"/>
  <c r="I164" i="56"/>
  <c r="F164" i="56"/>
  <c r="N163" i="56"/>
  <c r="M163" i="56"/>
  <c r="L163" i="56"/>
  <c r="I163" i="56"/>
  <c r="F163" i="56"/>
  <c r="N162" i="56"/>
  <c r="M162" i="56"/>
  <c r="L162" i="56"/>
  <c r="I162" i="56"/>
  <c r="F162" i="56"/>
  <c r="N161" i="56"/>
  <c r="M161" i="56"/>
  <c r="L161" i="56"/>
  <c r="I161" i="56"/>
  <c r="F161" i="56"/>
  <c r="D160" i="56"/>
  <c r="N159" i="56"/>
  <c r="M159" i="56"/>
  <c r="L159" i="56"/>
  <c r="I159" i="56"/>
  <c r="F159" i="56"/>
  <c r="N158" i="56"/>
  <c r="M158" i="56"/>
  <c r="L158" i="56"/>
  <c r="I158" i="56"/>
  <c r="F158" i="56"/>
  <c r="N157" i="56"/>
  <c r="M157" i="56"/>
  <c r="L157" i="56"/>
  <c r="I157" i="56"/>
  <c r="F157" i="56"/>
  <c r="N156" i="56"/>
  <c r="M156" i="56"/>
  <c r="L156" i="56"/>
  <c r="I156" i="56"/>
  <c r="F156" i="56"/>
  <c r="N155" i="56"/>
  <c r="M155" i="56"/>
  <c r="L155" i="56"/>
  <c r="I155" i="56"/>
  <c r="F155" i="56"/>
  <c r="N154" i="56"/>
  <c r="M154" i="56"/>
  <c r="L154" i="56"/>
  <c r="I154" i="56"/>
  <c r="F154" i="56"/>
  <c r="D153" i="56"/>
  <c r="N152" i="56"/>
  <c r="M152" i="56"/>
  <c r="L152" i="56"/>
  <c r="I152" i="56"/>
  <c r="F152" i="56"/>
  <c r="N151" i="56"/>
  <c r="M151" i="56"/>
  <c r="L151" i="56"/>
  <c r="I151" i="56"/>
  <c r="F151" i="56"/>
  <c r="N150" i="56"/>
  <c r="M150" i="56"/>
  <c r="L150" i="56"/>
  <c r="I150" i="56"/>
  <c r="F150" i="56"/>
  <c r="N149" i="56"/>
  <c r="M149" i="56"/>
  <c r="L149" i="56"/>
  <c r="I149" i="56"/>
  <c r="F149" i="56"/>
  <c r="N148" i="56"/>
  <c r="M148" i="56"/>
  <c r="O148" i="56" s="1"/>
  <c r="L148" i="56"/>
  <c r="I148" i="56"/>
  <c r="F148" i="56"/>
  <c r="N147" i="56"/>
  <c r="M147" i="56"/>
  <c r="L147" i="56"/>
  <c r="I147" i="56"/>
  <c r="F147" i="56"/>
  <c r="D146" i="56"/>
  <c r="N145" i="56"/>
  <c r="M145" i="56"/>
  <c r="L145" i="56"/>
  <c r="I145" i="56"/>
  <c r="F145" i="56"/>
  <c r="N144" i="56"/>
  <c r="M144" i="56"/>
  <c r="O144" i="56" s="1"/>
  <c r="L144" i="56"/>
  <c r="I144" i="56"/>
  <c r="F144" i="56"/>
  <c r="N143" i="56"/>
  <c r="M143" i="56"/>
  <c r="L143" i="56"/>
  <c r="I143" i="56"/>
  <c r="F143" i="56"/>
  <c r="N142" i="56"/>
  <c r="M142" i="56"/>
  <c r="L142" i="56"/>
  <c r="I142" i="56"/>
  <c r="F142" i="56"/>
  <c r="D141" i="56"/>
  <c r="N140" i="56"/>
  <c r="N139" i="56" s="1"/>
  <c r="M140" i="56"/>
  <c r="L140" i="56"/>
  <c r="L139" i="56" s="1"/>
  <c r="I140" i="56"/>
  <c r="I139" i="56" s="1"/>
  <c r="F140" i="56"/>
  <c r="F139" i="56" s="1"/>
  <c r="D139" i="56"/>
  <c r="N138" i="56"/>
  <c r="N137" i="56" s="1"/>
  <c r="M138" i="56"/>
  <c r="L138" i="56"/>
  <c r="L137" i="56" s="1"/>
  <c r="I138" i="56"/>
  <c r="I137" i="56" s="1"/>
  <c r="F138" i="56"/>
  <c r="F137" i="56" s="1"/>
  <c r="D137" i="56"/>
  <c r="N136" i="56"/>
  <c r="N135" i="56" s="1"/>
  <c r="M136" i="56"/>
  <c r="M135" i="56" s="1"/>
  <c r="L136" i="56"/>
  <c r="L135" i="56" s="1"/>
  <c r="I136" i="56"/>
  <c r="I135" i="56" s="1"/>
  <c r="F136" i="56"/>
  <c r="F135" i="56" s="1"/>
  <c r="D135" i="56"/>
  <c r="N134" i="56"/>
  <c r="M134" i="56"/>
  <c r="L134" i="56"/>
  <c r="I134" i="56"/>
  <c r="F134" i="56"/>
  <c r="N133" i="56"/>
  <c r="M133" i="56"/>
  <c r="L133" i="56"/>
  <c r="I133" i="56"/>
  <c r="F133" i="56"/>
  <c r="N132" i="56"/>
  <c r="M132" i="56"/>
  <c r="L132" i="56"/>
  <c r="I132" i="56"/>
  <c r="F132" i="56"/>
  <c r="N130" i="56"/>
  <c r="N129" i="56" s="1"/>
  <c r="M130" i="56"/>
  <c r="L130" i="56"/>
  <c r="L129" i="56" s="1"/>
  <c r="I130" i="56"/>
  <c r="I129" i="56" s="1"/>
  <c r="F130" i="56"/>
  <c r="F129" i="56" s="1"/>
  <c r="N128" i="56"/>
  <c r="N127" i="56" s="1"/>
  <c r="M128" i="56"/>
  <c r="L128" i="56"/>
  <c r="L127" i="56" s="1"/>
  <c r="I128" i="56"/>
  <c r="I127" i="56" s="1"/>
  <c r="F128" i="56"/>
  <c r="F127" i="56" s="1"/>
  <c r="N126" i="56"/>
  <c r="M126" i="56"/>
  <c r="L126" i="56"/>
  <c r="I126" i="56"/>
  <c r="F126" i="56"/>
  <c r="N125" i="56"/>
  <c r="M125" i="56"/>
  <c r="L125" i="56"/>
  <c r="I125" i="56"/>
  <c r="F125" i="56"/>
  <c r="N123" i="56"/>
  <c r="M123" i="56"/>
  <c r="L123" i="56"/>
  <c r="I123" i="56"/>
  <c r="F123" i="56"/>
  <c r="N122" i="56"/>
  <c r="M122" i="56"/>
  <c r="L122" i="56"/>
  <c r="I122" i="56"/>
  <c r="F122" i="56"/>
  <c r="N121" i="56"/>
  <c r="M121" i="56"/>
  <c r="L121" i="56"/>
  <c r="I121" i="56"/>
  <c r="F121" i="56"/>
  <c r="N120" i="56"/>
  <c r="M120" i="56"/>
  <c r="L120" i="56"/>
  <c r="I120" i="56"/>
  <c r="F120" i="56"/>
  <c r="N119" i="56"/>
  <c r="M119" i="56"/>
  <c r="L119" i="56"/>
  <c r="I119" i="56"/>
  <c r="F119" i="56"/>
  <c r="N118" i="56"/>
  <c r="M118" i="56"/>
  <c r="L118" i="56"/>
  <c r="I118" i="56"/>
  <c r="F118" i="56"/>
  <c r="N116" i="56"/>
  <c r="M116" i="56"/>
  <c r="L116" i="56"/>
  <c r="I116" i="56"/>
  <c r="F116" i="56"/>
  <c r="N115" i="56"/>
  <c r="M115" i="56"/>
  <c r="L115" i="56"/>
  <c r="I115" i="56"/>
  <c r="F115" i="56"/>
  <c r="N114" i="56"/>
  <c r="M114" i="56"/>
  <c r="L114" i="56"/>
  <c r="I114" i="56"/>
  <c r="F114" i="56"/>
  <c r="N113" i="56"/>
  <c r="M113" i="56"/>
  <c r="L113" i="56"/>
  <c r="I113" i="56"/>
  <c r="F113" i="56"/>
  <c r="N112" i="56"/>
  <c r="M112" i="56"/>
  <c r="L112" i="56"/>
  <c r="I112" i="56"/>
  <c r="F112" i="56"/>
  <c r="N111" i="56"/>
  <c r="M111" i="56"/>
  <c r="L111" i="56"/>
  <c r="I111" i="56"/>
  <c r="F111" i="56"/>
  <c r="N98" i="56"/>
  <c r="M98" i="56"/>
  <c r="L98" i="56"/>
  <c r="I98" i="56"/>
  <c r="F98" i="56"/>
  <c r="N97" i="56"/>
  <c r="M97" i="56"/>
  <c r="L97" i="56"/>
  <c r="I97" i="56"/>
  <c r="F97" i="56"/>
  <c r="N96" i="56"/>
  <c r="M96" i="56"/>
  <c r="L96" i="56"/>
  <c r="I96" i="56"/>
  <c r="F96" i="56"/>
  <c r="N95" i="56"/>
  <c r="M95" i="56"/>
  <c r="L95" i="56"/>
  <c r="I95" i="56"/>
  <c r="F95" i="56"/>
  <c r="N94" i="56"/>
  <c r="M94" i="56"/>
  <c r="L94" i="56"/>
  <c r="I94" i="56"/>
  <c r="F94" i="56"/>
  <c r="N93" i="56"/>
  <c r="M93" i="56"/>
  <c r="L93" i="56"/>
  <c r="I93" i="56"/>
  <c r="F93" i="56"/>
  <c r="N92" i="56"/>
  <c r="M92" i="56"/>
  <c r="L92" i="56"/>
  <c r="I92" i="56"/>
  <c r="F92" i="56"/>
  <c r="N91" i="56"/>
  <c r="M91" i="56"/>
  <c r="L91" i="56"/>
  <c r="I91" i="56"/>
  <c r="F91" i="56"/>
  <c r="N90" i="56"/>
  <c r="M90" i="56"/>
  <c r="L90" i="56"/>
  <c r="I90" i="56"/>
  <c r="F90" i="56"/>
  <c r="N89" i="56"/>
  <c r="M89" i="56"/>
  <c r="L89" i="56"/>
  <c r="I89" i="56"/>
  <c r="F89" i="56"/>
  <c r="N88" i="56"/>
  <c r="M88" i="56"/>
  <c r="L88" i="56"/>
  <c r="I88" i="56"/>
  <c r="F88" i="56"/>
  <c r="N87" i="56"/>
  <c r="M87" i="56"/>
  <c r="L87" i="56"/>
  <c r="I87" i="56"/>
  <c r="F87" i="56"/>
  <c r="N86" i="56"/>
  <c r="M86" i="56"/>
  <c r="L86" i="56"/>
  <c r="I86" i="56"/>
  <c r="F86" i="56"/>
  <c r="N85" i="56"/>
  <c r="M85" i="56"/>
  <c r="L85" i="56"/>
  <c r="I85" i="56"/>
  <c r="F85" i="56"/>
  <c r="N84" i="56"/>
  <c r="M84" i="56"/>
  <c r="L84" i="56"/>
  <c r="I84" i="56"/>
  <c r="F84" i="56"/>
  <c r="N76" i="56"/>
  <c r="M76" i="56"/>
  <c r="L76" i="56"/>
  <c r="I76" i="56"/>
  <c r="F76" i="56"/>
  <c r="N75" i="56"/>
  <c r="M75" i="56"/>
  <c r="L75" i="56"/>
  <c r="I75" i="56"/>
  <c r="F75" i="56"/>
  <c r="N74" i="56"/>
  <c r="M74" i="56"/>
  <c r="L74" i="56"/>
  <c r="I74" i="56"/>
  <c r="F74" i="56"/>
  <c r="N72" i="56"/>
  <c r="M72" i="56"/>
  <c r="L72" i="56"/>
  <c r="I72" i="56"/>
  <c r="F72" i="56"/>
  <c r="N71" i="56"/>
  <c r="M71" i="56"/>
  <c r="L71" i="56"/>
  <c r="I71" i="56"/>
  <c r="F71" i="56"/>
  <c r="N70" i="56"/>
  <c r="M70" i="56"/>
  <c r="L70" i="56"/>
  <c r="I70" i="56"/>
  <c r="F70" i="56"/>
  <c r="N69" i="56"/>
  <c r="M69" i="56"/>
  <c r="L69" i="56"/>
  <c r="I69" i="56"/>
  <c r="F69" i="56"/>
  <c r="D68" i="56"/>
  <c r="N67" i="56"/>
  <c r="N66" i="56" s="1"/>
  <c r="M67" i="56"/>
  <c r="L67" i="56"/>
  <c r="L66" i="56" s="1"/>
  <c r="I67" i="56"/>
  <c r="I66" i="56" s="1"/>
  <c r="F67" i="56"/>
  <c r="F66" i="56" s="1"/>
  <c r="D66" i="56"/>
  <c r="N65" i="56"/>
  <c r="M65" i="56"/>
  <c r="L65" i="56"/>
  <c r="I65" i="56"/>
  <c r="F65" i="56"/>
  <c r="N64" i="56"/>
  <c r="M64" i="56"/>
  <c r="L64" i="56"/>
  <c r="I64" i="56"/>
  <c r="F64" i="56"/>
  <c r="D63" i="56"/>
  <c r="N62" i="56"/>
  <c r="M62" i="56"/>
  <c r="L62" i="56"/>
  <c r="I62" i="56"/>
  <c r="F62" i="56"/>
  <c r="N61" i="56"/>
  <c r="M61" i="56"/>
  <c r="L61" i="56"/>
  <c r="I61" i="56"/>
  <c r="F61" i="56"/>
  <c r="N58" i="56"/>
  <c r="M58" i="56"/>
  <c r="L58" i="56"/>
  <c r="L56" i="56" s="1"/>
  <c r="I58" i="56"/>
  <c r="I56" i="56" s="1"/>
  <c r="F58" i="56"/>
  <c r="F56" i="56" s="1"/>
  <c r="N57" i="56"/>
  <c r="N55" i="56"/>
  <c r="M55" i="56"/>
  <c r="L55" i="56"/>
  <c r="I55" i="56"/>
  <c r="F55" i="56"/>
  <c r="F52" i="56" s="1"/>
  <c r="N54" i="56"/>
  <c r="M54" i="56"/>
  <c r="L54" i="56"/>
  <c r="I54" i="56"/>
  <c r="N51" i="56"/>
  <c r="M51" i="56"/>
  <c r="L51" i="56"/>
  <c r="I51" i="56"/>
  <c r="F51" i="56"/>
  <c r="N50" i="56"/>
  <c r="M50" i="56"/>
  <c r="L50" i="56"/>
  <c r="I50" i="56"/>
  <c r="F50" i="56"/>
  <c r="N49" i="56"/>
  <c r="M49" i="56"/>
  <c r="L49" i="56"/>
  <c r="I49" i="56"/>
  <c r="F49" i="56"/>
  <c r="N48" i="56"/>
  <c r="M48" i="56"/>
  <c r="L48" i="56"/>
  <c r="I48" i="56"/>
  <c r="F48" i="56"/>
  <c r="N47" i="56"/>
  <c r="M47" i="56"/>
  <c r="L47" i="56"/>
  <c r="I47" i="56"/>
  <c r="F47" i="56"/>
  <c r="N46" i="56"/>
  <c r="M46" i="56"/>
  <c r="L46" i="56"/>
  <c r="I46" i="56"/>
  <c r="F46" i="56"/>
  <c r="N45" i="56"/>
  <c r="M45" i="56"/>
  <c r="L45" i="56"/>
  <c r="N44" i="56"/>
  <c r="M44" i="56"/>
  <c r="L44" i="56"/>
  <c r="I44" i="56"/>
  <c r="F44" i="56"/>
  <c r="N42" i="56"/>
  <c r="M42" i="56"/>
  <c r="L42" i="56"/>
  <c r="I42" i="56"/>
  <c r="F42" i="56"/>
  <c r="N41" i="56"/>
  <c r="M41" i="56"/>
  <c r="L41" i="56"/>
  <c r="I41" i="56"/>
  <c r="F41" i="56"/>
  <c r="D40" i="56"/>
  <c r="N39" i="56"/>
  <c r="M39" i="56"/>
  <c r="M38" i="56" s="1"/>
  <c r="L39" i="56"/>
  <c r="L38" i="56" s="1"/>
  <c r="I39" i="56"/>
  <c r="I38" i="56" s="1"/>
  <c r="F39" i="56"/>
  <c r="F38" i="56" s="1"/>
  <c r="D38" i="56"/>
  <c r="N37" i="56"/>
  <c r="M37" i="56"/>
  <c r="L37" i="56"/>
  <c r="I37" i="56"/>
  <c r="F37" i="56"/>
  <c r="N36" i="56"/>
  <c r="M36" i="56"/>
  <c r="L36" i="56"/>
  <c r="I36" i="56"/>
  <c r="F36" i="56"/>
  <c r="D35" i="56"/>
  <c r="N34" i="56"/>
  <c r="N31" i="56" s="1"/>
  <c r="M34" i="56"/>
  <c r="L34" i="56"/>
  <c r="L31" i="56" s="1"/>
  <c r="I34" i="56"/>
  <c r="I31" i="56" s="1"/>
  <c r="F34" i="56"/>
  <c r="F31" i="56" s="1"/>
  <c r="N30" i="56"/>
  <c r="N29" i="56" s="1"/>
  <c r="M30" i="56"/>
  <c r="M29" i="56" s="1"/>
  <c r="L30" i="56"/>
  <c r="L29" i="56" s="1"/>
  <c r="I30" i="56"/>
  <c r="I29" i="56" s="1"/>
  <c r="F30" i="56"/>
  <c r="F29" i="56" s="1"/>
  <c r="N28" i="56"/>
  <c r="N27" i="56" s="1"/>
  <c r="M28" i="56"/>
  <c r="L28" i="56"/>
  <c r="L27" i="56" s="1"/>
  <c r="I28" i="56"/>
  <c r="I27" i="56" s="1"/>
  <c r="F28" i="56"/>
  <c r="F27" i="56" s="1"/>
  <c r="D27" i="56"/>
  <c r="N25" i="56"/>
  <c r="M25" i="56"/>
  <c r="L25" i="56"/>
  <c r="I25" i="56"/>
  <c r="N24" i="56"/>
  <c r="M24" i="56"/>
  <c r="L24" i="56"/>
  <c r="L23" i="56" s="1"/>
  <c r="I24" i="56"/>
  <c r="F24" i="56"/>
  <c r="N22" i="56"/>
  <c r="N21" i="56" s="1"/>
  <c r="M22" i="56"/>
  <c r="M21" i="56" s="1"/>
  <c r="L22" i="56"/>
  <c r="L21" i="56" s="1"/>
  <c r="I22" i="56"/>
  <c r="I21" i="56" s="1"/>
  <c r="F22" i="56"/>
  <c r="F21" i="56" s="1"/>
  <c r="D21" i="56"/>
  <c r="N20" i="56"/>
  <c r="N19" i="56" s="1"/>
  <c r="M20" i="56"/>
  <c r="M19" i="56" s="1"/>
  <c r="L20" i="56"/>
  <c r="L19" i="56" s="1"/>
  <c r="I20" i="56"/>
  <c r="I19" i="56" s="1"/>
  <c r="F20" i="56"/>
  <c r="F19" i="56" s="1"/>
  <c r="D19" i="56"/>
  <c r="N18" i="56"/>
  <c r="M18" i="56"/>
  <c r="L18" i="56"/>
  <c r="I18" i="56"/>
  <c r="F18" i="56"/>
  <c r="N17" i="56"/>
  <c r="M17" i="56"/>
  <c r="L17" i="56"/>
  <c r="I17" i="56"/>
  <c r="F17" i="56"/>
  <c r="N16" i="56"/>
  <c r="M16" i="56"/>
  <c r="L16" i="56"/>
  <c r="I16" i="56"/>
  <c r="F16" i="56"/>
  <c r="N15" i="56"/>
  <c r="M15" i="56"/>
  <c r="L15" i="56"/>
  <c r="I15" i="56"/>
  <c r="F15" i="56"/>
  <c r="N14" i="56"/>
  <c r="M14" i="56"/>
  <c r="L14" i="56"/>
  <c r="I14" i="56"/>
  <c r="F14" i="56"/>
  <c r="N13" i="56"/>
  <c r="M13" i="56"/>
  <c r="L13" i="56"/>
  <c r="I13" i="56"/>
  <c r="F13" i="56"/>
  <c r="N12" i="56"/>
  <c r="M12" i="56"/>
  <c r="L12" i="56"/>
  <c r="I12" i="56"/>
  <c r="F12" i="56"/>
  <c r="D11" i="56"/>
  <c r="N199" i="57"/>
  <c r="M199" i="57"/>
  <c r="L199" i="57"/>
  <c r="I199" i="57"/>
  <c r="F199" i="57"/>
  <c r="N198" i="57"/>
  <c r="M198" i="57"/>
  <c r="L198" i="57"/>
  <c r="I198" i="57"/>
  <c r="F198" i="57"/>
  <c r="N197" i="57"/>
  <c r="M197" i="57"/>
  <c r="L197" i="57"/>
  <c r="I197" i="57"/>
  <c r="F197" i="57"/>
  <c r="N196" i="57"/>
  <c r="M196" i="57"/>
  <c r="L196" i="57"/>
  <c r="I196" i="57"/>
  <c r="F196" i="57"/>
  <c r="N195" i="57"/>
  <c r="M195" i="57"/>
  <c r="L195" i="57"/>
  <c r="I195" i="57"/>
  <c r="F195" i="57"/>
  <c r="N194" i="57"/>
  <c r="M194" i="57"/>
  <c r="L194" i="57"/>
  <c r="I194" i="57"/>
  <c r="F194" i="57"/>
  <c r="N193" i="57"/>
  <c r="M193" i="57"/>
  <c r="L193" i="57"/>
  <c r="I193" i="57"/>
  <c r="F193" i="57"/>
  <c r="N192" i="57"/>
  <c r="M192" i="57"/>
  <c r="L192" i="57"/>
  <c r="I192" i="57"/>
  <c r="F192" i="57"/>
  <c r="N191" i="57"/>
  <c r="M191" i="57"/>
  <c r="L191" i="57"/>
  <c r="I191" i="57"/>
  <c r="F191" i="57"/>
  <c r="N190" i="57"/>
  <c r="M190" i="57"/>
  <c r="L190" i="57"/>
  <c r="I190" i="57"/>
  <c r="F190" i="57"/>
  <c r="N189" i="57"/>
  <c r="M189" i="57"/>
  <c r="L189" i="57"/>
  <c r="I189" i="57"/>
  <c r="F189" i="57"/>
  <c r="N188" i="57"/>
  <c r="M188" i="57"/>
  <c r="L188" i="57"/>
  <c r="I188" i="57"/>
  <c r="F188" i="57"/>
  <c r="D187" i="57"/>
  <c r="N185" i="57"/>
  <c r="M185" i="57"/>
  <c r="L185" i="57"/>
  <c r="I185" i="57"/>
  <c r="F185" i="57"/>
  <c r="N184" i="57"/>
  <c r="M184" i="57"/>
  <c r="L184" i="57"/>
  <c r="I184" i="57"/>
  <c r="F184" i="57"/>
  <c r="N183" i="57"/>
  <c r="M183" i="57"/>
  <c r="L183" i="57"/>
  <c r="I183" i="57"/>
  <c r="F183" i="57"/>
  <c r="N182" i="57"/>
  <c r="M182" i="57"/>
  <c r="L182" i="57"/>
  <c r="I182" i="57"/>
  <c r="F182" i="57"/>
  <c r="N181" i="57"/>
  <c r="M181" i="57"/>
  <c r="L181" i="57"/>
  <c r="I181" i="57"/>
  <c r="F181" i="57"/>
  <c r="N179" i="57"/>
  <c r="M179" i="57"/>
  <c r="L179" i="57"/>
  <c r="I179" i="57"/>
  <c r="F179" i="57"/>
  <c r="N178" i="57"/>
  <c r="M178" i="57"/>
  <c r="L178" i="57"/>
  <c r="I178" i="57"/>
  <c r="F178" i="57"/>
  <c r="N177" i="57"/>
  <c r="M177" i="57"/>
  <c r="L177" i="57"/>
  <c r="I177" i="57"/>
  <c r="F177" i="57"/>
  <c r="N176" i="57"/>
  <c r="M176" i="57"/>
  <c r="L176" i="57"/>
  <c r="I176" i="57"/>
  <c r="F176" i="57"/>
  <c r="D175" i="57"/>
  <c r="N174" i="57"/>
  <c r="M174" i="57"/>
  <c r="L174" i="57"/>
  <c r="I174" i="57"/>
  <c r="F174" i="57"/>
  <c r="N173" i="57"/>
  <c r="M173" i="57"/>
  <c r="L173" i="57"/>
  <c r="I173" i="57"/>
  <c r="F173" i="57"/>
  <c r="N172" i="57"/>
  <c r="M172" i="57"/>
  <c r="L172" i="57"/>
  <c r="I172" i="57"/>
  <c r="F172" i="57"/>
  <c r="D171" i="57"/>
  <c r="N170" i="57"/>
  <c r="N169" i="57" s="1"/>
  <c r="M170" i="57"/>
  <c r="M169" i="57" s="1"/>
  <c r="L170" i="57"/>
  <c r="L169" i="57" s="1"/>
  <c r="I170" i="57"/>
  <c r="I169" i="57" s="1"/>
  <c r="F170" i="57"/>
  <c r="F169" i="57" s="1"/>
  <c r="D169" i="57"/>
  <c r="N168" i="57"/>
  <c r="M168" i="57"/>
  <c r="L168" i="57"/>
  <c r="I168" i="57"/>
  <c r="F168" i="57"/>
  <c r="N167" i="57"/>
  <c r="M167" i="57"/>
  <c r="L167" i="57"/>
  <c r="I167" i="57"/>
  <c r="F167" i="57"/>
  <c r="N166" i="57"/>
  <c r="M166" i="57"/>
  <c r="L166" i="57"/>
  <c r="I166" i="57"/>
  <c r="F166" i="57"/>
  <c r="N165" i="57"/>
  <c r="M165" i="57"/>
  <c r="L165" i="57"/>
  <c r="I165" i="57"/>
  <c r="F165" i="57"/>
  <c r="N164" i="57"/>
  <c r="M164" i="57"/>
  <c r="L164" i="57"/>
  <c r="I164" i="57"/>
  <c r="F164" i="57"/>
  <c r="N163" i="57"/>
  <c r="M163" i="57"/>
  <c r="L163" i="57"/>
  <c r="I163" i="57"/>
  <c r="F163" i="57"/>
  <c r="N162" i="57"/>
  <c r="M162" i="57"/>
  <c r="L162" i="57"/>
  <c r="I162" i="57"/>
  <c r="F162" i="57"/>
  <c r="N161" i="57"/>
  <c r="M161" i="57"/>
  <c r="L161" i="57"/>
  <c r="I161" i="57"/>
  <c r="F161" i="57"/>
  <c r="D160" i="57"/>
  <c r="N159" i="57"/>
  <c r="M159" i="57"/>
  <c r="L159" i="57"/>
  <c r="I159" i="57"/>
  <c r="F159" i="57"/>
  <c r="N158" i="57"/>
  <c r="M158" i="57"/>
  <c r="L158" i="57"/>
  <c r="I158" i="57"/>
  <c r="F158" i="57"/>
  <c r="N157" i="57"/>
  <c r="M157" i="57"/>
  <c r="L157" i="57"/>
  <c r="I157" i="57"/>
  <c r="F157" i="57"/>
  <c r="N156" i="57"/>
  <c r="M156" i="57"/>
  <c r="L156" i="57"/>
  <c r="I156" i="57"/>
  <c r="F156" i="57"/>
  <c r="N155" i="57"/>
  <c r="M155" i="57"/>
  <c r="L155" i="57"/>
  <c r="I155" i="57"/>
  <c r="F155" i="57"/>
  <c r="N154" i="57"/>
  <c r="M154" i="57"/>
  <c r="L154" i="57"/>
  <c r="I154" i="57"/>
  <c r="F154" i="57"/>
  <c r="D153" i="57"/>
  <c r="N152" i="57"/>
  <c r="M152" i="57"/>
  <c r="L152" i="57"/>
  <c r="I152" i="57"/>
  <c r="F152" i="57"/>
  <c r="N151" i="57"/>
  <c r="M151" i="57"/>
  <c r="L151" i="57"/>
  <c r="I151" i="57"/>
  <c r="F151" i="57"/>
  <c r="N150" i="57"/>
  <c r="M150" i="57"/>
  <c r="L150" i="57"/>
  <c r="I150" i="57"/>
  <c r="F150" i="57"/>
  <c r="N149" i="57"/>
  <c r="M149" i="57"/>
  <c r="L149" i="57"/>
  <c r="I149" i="57"/>
  <c r="F149" i="57"/>
  <c r="N148" i="57"/>
  <c r="M148" i="57"/>
  <c r="L148" i="57"/>
  <c r="I148" i="57"/>
  <c r="F148" i="57"/>
  <c r="N147" i="57"/>
  <c r="M147" i="57"/>
  <c r="L147" i="57"/>
  <c r="I147" i="57"/>
  <c r="F147" i="57"/>
  <c r="D146" i="57"/>
  <c r="N145" i="57"/>
  <c r="M145" i="57"/>
  <c r="L145" i="57"/>
  <c r="I145" i="57"/>
  <c r="F145" i="57"/>
  <c r="N144" i="57"/>
  <c r="M144" i="57"/>
  <c r="L144" i="57"/>
  <c r="I144" i="57"/>
  <c r="F144" i="57"/>
  <c r="N143" i="57"/>
  <c r="O143" i="57" s="1"/>
  <c r="M143" i="57"/>
  <c r="L143" i="57"/>
  <c r="I143" i="57"/>
  <c r="F143" i="57"/>
  <c r="N142" i="57"/>
  <c r="M142" i="57"/>
  <c r="L142" i="57"/>
  <c r="I142" i="57"/>
  <c r="F142" i="57"/>
  <c r="D141" i="57"/>
  <c r="N140" i="57"/>
  <c r="N139" i="57" s="1"/>
  <c r="M140" i="57"/>
  <c r="L140" i="57"/>
  <c r="L139" i="57" s="1"/>
  <c r="I140" i="57"/>
  <c r="I139" i="57" s="1"/>
  <c r="F140" i="57"/>
  <c r="F139" i="57" s="1"/>
  <c r="D139" i="57"/>
  <c r="N138" i="57"/>
  <c r="N137" i="57" s="1"/>
  <c r="M138" i="57"/>
  <c r="M137" i="57" s="1"/>
  <c r="L138" i="57"/>
  <c r="L137" i="57" s="1"/>
  <c r="I138" i="57"/>
  <c r="I137" i="57" s="1"/>
  <c r="F138" i="57"/>
  <c r="F137" i="57" s="1"/>
  <c r="D137" i="57"/>
  <c r="N136" i="57"/>
  <c r="N135" i="57" s="1"/>
  <c r="M136" i="57"/>
  <c r="M135" i="57" s="1"/>
  <c r="L136" i="57"/>
  <c r="L135" i="57" s="1"/>
  <c r="I136" i="57"/>
  <c r="I135" i="57" s="1"/>
  <c r="F136" i="57"/>
  <c r="F135" i="57" s="1"/>
  <c r="D135" i="57"/>
  <c r="N134" i="57"/>
  <c r="M134" i="57"/>
  <c r="L134" i="57"/>
  <c r="I134" i="57"/>
  <c r="F134" i="57"/>
  <c r="N133" i="57"/>
  <c r="M133" i="57"/>
  <c r="L133" i="57"/>
  <c r="I133" i="57"/>
  <c r="F133" i="57"/>
  <c r="N132" i="57"/>
  <c r="M132" i="57"/>
  <c r="L132" i="57"/>
  <c r="I132" i="57"/>
  <c r="F132" i="57"/>
  <c r="N130" i="57"/>
  <c r="N129" i="57" s="1"/>
  <c r="M130" i="57"/>
  <c r="M129" i="57" s="1"/>
  <c r="L130" i="57"/>
  <c r="L129" i="57" s="1"/>
  <c r="I130" i="57"/>
  <c r="I129" i="57" s="1"/>
  <c r="F130" i="57"/>
  <c r="F129" i="57" s="1"/>
  <c r="N128" i="57"/>
  <c r="N127" i="57" s="1"/>
  <c r="M128" i="57"/>
  <c r="L128" i="57"/>
  <c r="L127" i="57" s="1"/>
  <c r="I128" i="57"/>
  <c r="I127" i="57" s="1"/>
  <c r="F128" i="57"/>
  <c r="F127" i="57" s="1"/>
  <c r="N126" i="57"/>
  <c r="M126" i="57"/>
  <c r="L126" i="57"/>
  <c r="I126" i="57"/>
  <c r="F126" i="57"/>
  <c r="N125" i="57"/>
  <c r="M125" i="57"/>
  <c r="L125" i="57"/>
  <c r="I125" i="57"/>
  <c r="F125" i="57"/>
  <c r="N123" i="57"/>
  <c r="M123" i="57"/>
  <c r="L123" i="57"/>
  <c r="I123" i="57"/>
  <c r="F123" i="57"/>
  <c r="N122" i="57"/>
  <c r="M122" i="57"/>
  <c r="L122" i="57"/>
  <c r="I122" i="57"/>
  <c r="F122" i="57"/>
  <c r="N121" i="57"/>
  <c r="M121" i="57"/>
  <c r="L121" i="57"/>
  <c r="I121" i="57"/>
  <c r="F121" i="57"/>
  <c r="N120" i="57"/>
  <c r="M120" i="57"/>
  <c r="L120" i="57"/>
  <c r="I120" i="57"/>
  <c r="F120" i="57"/>
  <c r="N119" i="57"/>
  <c r="M119" i="57"/>
  <c r="L119" i="57"/>
  <c r="I119" i="57"/>
  <c r="F119" i="57"/>
  <c r="N118" i="57"/>
  <c r="M118" i="57"/>
  <c r="L118" i="57"/>
  <c r="I118" i="57"/>
  <c r="F118" i="57"/>
  <c r="N116" i="57"/>
  <c r="M116" i="57"/>
  <c r="L116" i="57"/>
  <c r="I116" i="57"/>
  <c r="F116" i="57"/>
  <c r="N115" i="57"/>
  <c r="M115" i="57"/>
  <c r="L115" i="57"/>
  <c r="I115" i="57"/>
  <c r="F115" i="57"/>
  <c r="N114" i="57"/>
  <c r="M114" i="57"/>
  <c r="L114" i="57"/>
  <c r="I114" i="57"/>
  <c r="F114" i="57"/>
  <c r="N113" i="57"/>
  <c r="M113" i="57"/>
  <c r="L113" i="57"/>
  <c r="I113" i="57"/>
  <c r="F113" i="57"/>
  <c r="N112" i="57"/>
  <c r="M112" i="57"/>
  <c r="L112" i="57"/>
  <c r="I112" i="57"/>
  <c r="F112" i="57"/>
  <c r="N111" i="57"/>
  <c r="M111" i="57"/>
  <c r="L111" i="57"/>
  <c r="I111" i="57"/>
  <c r="F111" i="57"/>
  <c r="N98" i="57"/>
  <c r="M98" i="57"/>
  <c r="L98" i="57"/>
  <c r="I98" i="57"/>
  <c r="F98" i="57"/>
  <c r="N97" i="57"/>
  <c r="M97" i="57"/>
  <c r="L97" i="57"/>
  <c r="I97" i="57"/>
  <c r="F97" i="57"/>
  <c r="N96" i="57"/>
  <c r="M96" i="57"/>
  <c r="L96" i="57"/>
  <c r="I96" i="57"/>
  <c r="F96" i="57"/>
  <c r="N95" i="57"/>
  <c r="M95" i="57"/>
  <c r="L95" i="57"/>
  <c r="I95" i="57"/>
  <c r="F95" i="57"/>
  <c r="N94" i="57"/>
  <c r="M94" i="57"/>
  <c r="L94" i="57"/>
  <c r="I94" i="57"/>
  <c r="F94" i="57"/>
  <c r="N93" i="57"/>
  <c r="M93" i="57"/>
  <c r="L93" i="57"/>
  <c r="I93" i="57"/>
  <c r="F93" i="57"/>
  <c r="N92" i="57"/>
  <c r="M92" i="57"/>
  <c r="L92" i="57"/>
  <c r="I92" i="57"/>
  <c r="F92" i="57"/>
  <c r="N91" i="57"/>
  <c r="M91" i="57"/>
  <c r="L91" i="57"/>
  <c r="I91" i="57"/>
  <c r="F91" i="57"/>
  <c r="N90" i="57"/>
  <c r="M90" i="57"/>
  <c r="L90" i="57"/>
  <c r="I90" i="57"/>
  <c r="F90" i="57"/>
  <c r="N89" i="57"/>
  <c r="M89" i="57"/>
  <c r="L89" i="57"/>
  <c r="I89" i="57"/>
  <c r="F89" i="57"/>
  <c r="N88" i="57"/>
  <c r="M88" i="57"/>
  <c r="L88" i="57"/>
  <c r="I88" i="57"/>
  <c r="F88" i="57"/>
  <c r="N87" i="57"/>
  <c r="M87" i="57"/>
  <c r="L87" i="57"/>
  <c r="I87" i="57"/>
  <c r="F87" i="57"/>
  <c r="N86" i="57"/>
  <c r="M86" i="57"/>
  <c r="L86" i="57"/>
  <c r="I86" i="57"/>
  <c r="F86" i="57"/>
  <c r="N85" i="57"/>
  <c r="M85" i="57"/>
  <c r="L85" i="57"/>
  <c r="I85" i="57"/>
  <c r="F85" i="57"/>
  <c r="N84" i="57"/>
  <c r="M84" i="57"/>
  <c r="L84" i="57"/>
  <c r="I84" i="57"/>
  <c r="F84" i="57"/>
  <c r="N76" i="57"/>
  <c r="M76" i="57"/>
  <c r="L76" i="57"/>
  <c r="I76" i="57"/>
  <c r="F76" i="57"/>
  <c r="N75" i="57"/>
  <c r="M75" i="57"/>
  <c r="L75" i="57"/>
  <c r="I75" i="57"/>
  <c r="F75" i="57"/>
  <c r="N74" i="57"/>
  <c r="M74" i="57"/>
  <c r="L74" i="57"/>
  <c r="I74" i="57"/>
  <c r="F74" i="57"/>
  <c r="N72" i="57"/>
  <c r="M72" i="57"/>
  <c r="L72" i="57"/>
  <c r="I72" i="57"/>
  <c r="F72" i="57"/>
  <c r="N71" i="57"/>
  <c r="M71" i="57"/>
  <c r="L71" i="57"/>
  <c r="I71" i="57"/>
  <c r="F71" i="57"/>
  <c r="N70" i="57"/>
  <c r="M70" i="57"/>
  <c r="L70" i="57"/>
  <c r="I70" i="57"/>
  <c r="F70" i="57"/>
  <c r="N69" i="57"/>
  <c r="M69" i="57"/>
  <c r="L69" i="57"/>
  <c r="I69" i="57"/>
  <c r="F69" i="57"/>
  <c r="D68" i="57"/>
  <c r="N67" i="57"/>
  <c r="N66" i="57" s="1"/>
  <c r="M67" i="57"/>
  <c r="M66" i="57" s="1"/>
  <c r="L67" i="57"/>
  <c r="L66" i="57" s="1"/>
  <c r="I67" i="57"/>
  <c r="I66" i="57" s="1"/>
  <c r="F67" i="57"/>
  <c r="F66" i="57" s="1"/>
  <c r="D66" i="57"/>
  <c r="N65" i="57"/>
  <c r="M65" i="57"/>
  <c r="L65" i="57"/>
  <c r="I65" i="57"/>
  <c r="F65" i="57"/>
  <c r="N64" i="57"/>
  <c r="M64" i="57"/>
  <c r="L64" i="57"/>
  <c r="I64" i="57"/>
  <c r="F64" i="57"/>
  <c r="D63" i="57"/>
  <c r="N62" i="57"/>
  <c r="M62" i="57"/>
  <c r="L62" i="57"/>
  <c r="I62" i="57"/>
  <c r="F62" i="57"/>
  <c r="N61" i="57"/>
  <c r="M61" i="57"/>
  <c r="L61" i="57"/>
  <c r="I61" i="57"/>
  <c r="F61" i="57"/>
  <c r="N58" i="57"/>
  <c r="M58" i="57"/>
  <c r="L58" i="57"/>
  <c r="L56" i="57" s="1"/>
  <c r="I58" i="57"/>
  <c r="I56" i="57" s="1"/>
  <c r="F58" i="57"/>
  <c r="F56" i="57" s="1"/>
  <c r="M57" i="57"/>
  <c r="M56" i="57" s="1"/>
  <c r="N55" i="57"/>
  <c r="M55" i="57"/>
  <c r="L55" i="57"/>
  <c r="I55" i="57"/>
  <c r="F55" i="57"/>
  <c r="F52" i="57" s="1"/>
  <c r="N54" i="57"/>
  <c r="M54" i="57"/>
  <c r="L54" i="57"/>
  <c r="I54" i="57"/>
  <c r="N51" i="57"/>
  <c r="M51" i="57"/>
  <c r="L51" i="57"/>
  <c r="I51" i="57"/>
  <c r="F51" i="57"/>
  <c r="N50" i="57"/>
  <c r="M50" i="57"/>
  <c r="L50" i="57"/>
  <c r="I50" i="57"/>
  <c r="F50" i="57"/>
  <c r="N49" i="57"/>
  <c r="M49" i="57"/>
  <c r="L49" i="57"/>
  <c r="I49" i="57"/>
  <c r="F49" i="57"/>
  <c r="N48" i="57"/>
  <c r="M48" i="57"/>
  <c r="L48" i="57"/>
  <c r="I48" i="57"/>
  <c r="F48" i="57"/>
  <c r="N47" i="57"/>
  <c r="M47" i="57"/>
  <c r="L47" i="57"/>
  <c r="I47" i="57"/>
  <c r="F47" i="57"/>
  <c r="N46" i="57"/>
  <c r="M46" i="57"/>
  <c r="L46" i="57"/>
  <c r="I46" i="57"/>
  <c r="F46" i="57"/>
  <c r="N45" i="57"/>
  <c r="M45" i="57"/>
  <c r="L45" i="57"/>
  <c r="N44" i="57"/>
  <c r="M44" i="57"/>
  <c r="L44" i="57"/>
  <c r="I44" i="57"/>
  <c r="F44" i="57"/>
  <c r="N42" i="57"/>
  <c r="M42" i="57"/>
  <c r="L42" i="57"/>
  <c r="I42" i="57"/>
  <c r="F42" i="57"/>
  <c r="N41" i="57"/>
  <c r="M41" i="57"/>
  <c r="L41" i="57"/>
  <c r="I41" i="57"/>
  <c r="F41" i="57"/>
  <c r="D40" i="57"/>
  <c r="N39" i="57"/>
  <c r="N38" i="57" s="1"/>
  <c r="M39" i="57"/>
  <c r="L39" i="57"/>
  <c r="L38" i="57" s="1"/>
  <c r="I39" i="57"/>
  <c r="I38" i="57" s="1"/>
  <c r="F39" i="57"/>
  <c r="F38" i="57" s="1"/>
  <c r="D38" i="57"/>
  <c r="N37" i="57"/>
  <c r="M37" i="57"/>
  <c r="L37" i="57"/>
  <c r="I37" i="57"/>
  <c r="F37" i="57"/>
  <c r="N36" i="57"/>
  <c r="M36" i="57"/>
  <c r="L36" i="57"/>
  <c r="I36" i="57"/>
  <c r="F36" i="57"/>
  <c r="D35" i="57"/>
  <c r="N34" i="57"/>
  <c r="N31" i="57" s="1"/>
  <c r="M34" i="57"/>
  <c r="M31" i="57" s="1"/>
  <c r="L34" i="57"/>
  <c r="L31" i="57" s="1"/>
  <c r="I34" i="57"/>
  <c r="I31" i="57" s="1"/>
  <c r="F34" i="57"/>
  <c r="F31" i="57" s="1"/>
  <c r="N30" i="57"/>
  <c r="N29" i="57" s="1"/>
  <c r="M30" i="57"/>
  <c r="M29" i="57" s="1"/>
  <c r="L30" i="57"/>
  <c r="L29" i="57" s="1"/>
  <c r="I30" i="57"/>
  <c r="I29" i="57" s="1"/>
  <c r="F30" i="57"/>
  <c r="F29" i="57" s="1"/>
  <c r="N28" i="57"/>
  <c r="N27" i="57" s="1"/>
  <c r="M28" i="57"/>
  <c r="M27" i="57" s="1"/>
  <c r="L28" i="57"/>
  <c r="L27" i="57" s="1"/>
  <c r="I28" i="57"/>
  <c r="I27" i="57" s="1"/>
  <c r="F28" i="57"/>
  <c r="F27" i="57" s="1"/>
  <c r="D27" i="57"/>
  <c r="N25" i="57"/>
  <c r="M25" i="57"/>
  <c r="L25" i="57"/>
  <c r="I25" i="57"/>
  <c r="N24" i="57"/>
  <c r="M24" i="57"/>
  <c r="L24" i="57"/>
  <c r="I24" i="57"/>
  <c r="I23" i="57" s="1"/>
  <c r="F24" i="57"/>
  <c r="F23" i="57" s="1"/>
  <c r="N22" i="57"/>
  <c r="N21" i="57" s="1"/>
  <c r="M22" i="57"/>
  <c r="M21" i="57" s="1"/>
  <c r="L22" i="57"/>
  <c r="L21" i="57" s="1"/>
  <c r="I22" i="57"/>
  <c r="I21" i="57" s="1"/>
  <c r="F22" i="57"/>
  <c r="F21" i="57" s="1"/>
  <c r="D21" i="57"/>
  <c r="N20" i="57"/>
  <c r="N19" i="57" s="1"/>
  <c r="M20" i="57"/>
  <c r="L20" i="57"/>
  <c r="L19" i="57" s="1"/>
  <c r="I20" i="57"/>
  <c r="I19" i="57" s="1"/>
  <c r="F20" i="57"/>
  <c r="F19" i="57" s="1"/>
  <c r="D19" i="57"/>
  <c r="N18" i="57"/>
  <c r="M18" i="57"/>
  <c r="L18" i="57"/>
  <c r="I18" i="57"/>
  <c r="F18" i="57"/>
  <c r="N17" i="57"/>
  <c r="M17" i="57"/>
  <c r="L17" i="57"/>
  <c r="I17" i="57"/>
  <c r="F17" i="57"/>
  <c r="N16" i="57"/>
  <c r="M16" i="57"/>
  <c r="L16" i="57"/>
  <c r="I16" i="57"/>
  <c r="F16" i="57"/>
  <c r="N15" i="57"/>
  <c r="M15" i="57"/>
  <c r="L15" i="57"/>
  <c r="I15" i="57"/>
  <c r="F15" i="57"/>
  <c r="N14" i="57"/>
  <c r="M14" i="57"/>
  <c r="L14" i="57"/>
  <c r="I14" i="57"/>
  <c r="F14" i="57"/>
  <c r="N13" i="57"/>
  <c r="M13" i="57"/>
  <c r="L13" i="57"/>
  <c r="I13" i="57"/>
  <c r="F13" i="57"/>
  <c r="N12" i="57"/>
  <c r="M12" i="57"/>
  <c r="L12" i="57"/>
  <c r="I12" i="57"/>
  <c r="F12" i="57"/>
  <c r="D11" i="57"/>
  <c r="N199" i="58"/>
  <c r="M199" i="58"/>
  <c r="L199" i="58"/>
  <c r="I199" i="58"/>
  <c r="F199" i="58"/>
  <c r="N198" i="58"/>
  <c r="M198" i="58"/>
  <c r="L198" i="58"/>
  <c r="I198" i="58"/>
  <c r="F198" i="58"/>
  <c r="N197" i="58"/>
  <c r="M197" i="58"/>
  <c r="L197" i="58"/>
  <c r="I197" i="58"/>
  <c r="F197" i="58"/>
  <c r="N196" i="58"/>
  <c r="M196" i="58"/>
  <c r="L196" i="58"/>
  <c r="I196" i="58"/>
  <c r="F196" i="58"/>
  <c r="N195" i="58"/>
  <c r="M195" i="58"/>
  <c r="L195" i="58"/>
  <c r="I195" i="58"/>
  <c r="F195" i="58"/>
  <c r="N194" i="58"/>
  <c r="M194" i="58"/>
  <c r="L194" i="58"/>
  <c r="I194" i="58"/>
  <c r="F194" i="58"/>
  <c r="N193" i="58"/>
  <c r="M193" i="58"/>
  <c r="L193" i="58"/>
  <c r="I193" i="58"/>
  <c r="F193" i="58"/>
  <c r="N192" i="58"/>
  <c r="M192" i="58"/>
  <c r="L192" i="58"/>
  <c r="I192" i="58"/>
  <c r="F192" i="58"/>
  <c r="N191" i="58"/>
  <c r="M191" i="58"/>
  <c r="L191" i="58"/>
  <c r="I191" i="58"/>
  <c r="F191" i="58"/>
  <c r="N190" i="58"/>
  <c r="M190" i="58"/>
  <c r="L190" i="58"/>
  <c r="I190" i="58"/>
  <c r="F190" i="58"/>
  <c r="N189" i="58"/>
  <c r="M189" i="58"/>
  <c r="L189" i="58"/>
  <c r="I189" i="58"/>
  <c r="F189" i="58"/>
  <c r="N188" i="58"/>
  <c r="M188" i="58"/>
  <c r="L188" i="58"/>
  <c r="I188" i="58"/>
  <c r="F188" i="58"/>
  <c r="D187" i="58"/>
  <c r="N185" i="58"/>
  <c r="M185" i="58"/>
  <c r="L185" i="58"/>
  <c r="I185" i="58"/>
  <c r="F185" i="58"/>
  <c r="N184" i="58"/>
  <c r="M184" i="58"/>
  <c r="L184" i="58"/>
  <c r="I184" i="58"/>
  <c r="F184" i="58"/>
  <c r="N183" i="58"/>
  <c r="M183" i="58"/>
  <c r="L183" i="58"/>
  <c r="I183" i="58"/>
  <c r="F183" i="58"/>
  <c r="N182" i="58"/>
  <c r="M182" i="58"/>
  <c r="L182" i="58"/>
  <c r="I182" i="58"/>
  <c r="F182" i="58"/>
  <c r="N181" i="58"/>
  <c r="M181" i="58"/>
  <c r="L181" i="58"/>
  <c r="I181" i="58"/>
  <c r="F181" i="58"/>
  <c r="N179" i="58"/>
  <c r="M179" i="58"/>
  <c r="L179" i="58"/>
  <c r="I179" i="58"/>
  <c r="F179" i="58"/>
  <c r="N178" i="58"/>
  <c r="M178" i="58"/>
  <c r="L178" i="58"/>
  <c r="I178" i="58"/>
  <c r="F178" i="58"/>
  <c r="N177" i="58"/>
  <c r="M177" i="58"/>
  <c r="L177" i="58"/>
  <c r="I177" i="58"/>
  <c r="F177" i="58"/>
  <c r="N176" i="58"/>
  <c r="M176" i="58"/>
  <c r="L176" i="58"/>
  <c r="I176" i="58"/>
  <c r="F176" i="58"/>
  <c r="D175" i="58"/>
  <c r="N174" i="58"/>
  <c r="M174" i="58"/>
  <c r="L174" i="58"/>
  <c r="I174" i="58"/>
  <c r="F174" i="58"/>
  <c r="N173" i="58"/>
  <c r="M173" i="58"/>
  <c r="L173" i="58"/>
  <c r="I173" i="58"/>
  <c r="F173" i="58"/>
  <c r="N172" i="58"/>
  <c r="M172" i="58"/>
  <c r="L172" i="58"/>
  <c r="I172" i="58"/>
  <c r="F172" i="58"/>
  <c r="D171" i="58"/>
  <c r="N170" i="58"/>
  <c r="M170" i="58"/>
  <c r="M169" i="58" s="1"/>
  <c r="L170" i="58"/>
  <c r="L169" i="58" s="1"/>
  <c r="I170" i="58"/>
  <c r="I169" i="58" s="1"/>
  <c r="F170" i="58"/>
  <c r="F169" i="58" s="1"/>
  <c r="D169" i="58"/>
  <c r="N168" i="58"/>
  <c r="M168" i="58"/>
  <c r="L168" i="58"/>
  <c r="I168" i="58"/>
  <c r="F168" i="58"/>
  <c r="N167" i="58"/>
  <c r="M167" i="58"/>
  <c r="L167" i="58"/>
  <c r="I167" i="58"/>
  <c r="F167" i="58"/>
  <c r="N166" i="58"/>
  <c r="M166" i="58"/>
  <c r="L166" i="58"/>
  <c r="I166" i="58"/>
  <c r="F166" i="58"/>
  <c r="N165" i="58"/>
  <c r="M165" i="58"/>
  <c r="L165" i="58"/>
  <c r="I165" i="58"/>
  <c r="F165" i="58"/>
  <c r="N164" i="58"/>
  <c r="M164" i="58"/>
  <c r="L164" i="58"/>
  <c r="I164" i="58"/>
  <c r="F164" i="58"/>
  <c r="N163" i="58"/>
  <c r="M163" i="58"/>
  <c r="L163" i="58"/>
  <c r="I163" i="58"/>
  <c r="F163" i="58"/>
  <c r="N162" i="58"/>
  <c r="M162" i="58"/>
  <c r="L162" i="58"/>
  <c r="I162" i="58"/>
  <c r="F162" i="58"/>
  <c r="N161" i="58"/>
  <c r="M161" i="58"/>
  <c r="L161" i="58"/>
  <c r="I161" i="58"/>
  <c r="F161" i="58"/>
  <c r="D160" i="58"/>
  <c r="N159" i="58"/>
  <c r="M159" i="58"/>
  <c r="L159" i="58"/>
  <c r="I159" i="58"/>
  <c r="F159" i="58"/>
  <c r="N158" i="58"/>
  <c r="M158" i="58"/>
  <c r="L158" i="58"/>
  <c r="I158" i="58"/>
  <c r="F158" i="58"/>
  <c r="N157" i="58"/>
  <c r="M157" i="58"/>
  <c r="L157" i="58"/>
  <c r="I157" i="58"/>
  <c r="F157" i="58"/>
  <c r="N156" i="58"/>
  <c r="M156" i="58"/>
  <c r="L156" i="58"/>
  <c r="I156" i="58"/>
  <c r="F156" i="58"/>
  <c r="N155" i="58"/>
  <c r="M155" i="58"/>
  <c r="L155" i="58"/>
  <c r="I155" i="58"/>
  <c r="F155" i="58"/>
  <c r="N154" i="58"/>
  <c r="M154" i="58"/>
  <c r="L154" i="58"/>
  <c r="I154" i="58"/>
  <c r="F154" i="58"/>
  <c r="D153" i="58"/>
  <c r="N152" i="58"/>
  <c r="M152" i="58"/>
  <c r="L152" i="58"/>
  <c r="I152" i="58"/>
  <c r="F152" i="58"/>
  <c r="N151" i="58"/>
  <c r="M151" i="58"/>
  <c r="L151" i="58"/>
  <c r="I151" i="58"/>
  <c r="F151" i="58"/>
  <c r="N150" i="58"/>
  <c r="M150" i="58"/>
  <c r="L150" i="58"/>
  <c r="I150" i="58"/>
  <c r="F150" i="58"/>
  <c r="N149" i="58"/>
  <c r="M149" i="58"/>
  <c r="L149" i="58"/>
  <c r="I149" i="58"/>
  <c r="F149" i="58"/>
  <c r="N148" i="58"/>
  <c r="M148" i="58"/>
  <c r="L148" i="58"/>
  <c r="I148" i="58"/>
  <c r="F148" i="58"/>
  <c r="N147" i="58"/>
  <c r="M147" i="58"/>
  <c r="L147" i="58"/>
  <c r="I147" i="58"/>
  <c r="F147" i="58"/>
  <c r="D146" i="58"/>
  <c r="N145" i="58"/>
  <c r="M145" i="58"/>
  <c r="L145" i="58"/>
  <c r="I145" i="58"/>
  <c r="F145" i="58"/>
  <c r="N144" i="58"/>
  <c r="M144" i="58"/>
  <c r="L144" i="58"/>
  <c r="I144" i="58"/>
  <c r="F144" i="58"/>
  <c r="N143" i="58"/>
  <c r="M143" i="58"/>
  <c r="L143" i="58"/>
  <c r="I143" i="58"/>
  <c r="F143" i="58"/>
  <c r="N142" i="58"/>
  <c r="M142" i="58"/>
  <c r="L142" i="58"/>
  <c r="I142" i="58"/>
  <c r="F142" i="58"/>
  <c r="D141" i="58"/>
  <c r="N140" i="58"/>
  <c r="N139" i="58" s="1"/>
  <c r="M140" i="58"/>
  <c r="M139" i="58" s="1"/>
  <c r="L140" i="58"/>
  <c r="L139" i="58" s="1"/>
  <c r="I140" i="58"/>
  <c r="I139" i="58" s="1"/>
  <c r="F140" i="58"/>
  <c r="F139" i="58" s="1"/>
  <c r="D139" i="58"/>
  <c r="N138" i="58"/>
  <c r="N137" i="58" s="1"/>
  <c r="M138" i="58"/>
  <c r="L138" i="58"/>
  <c r="L137" i="58" s="1"/>
  <c r="I138" i="58"/>
  <c r="I137" i="58" s="1"/>
  <c r="F138" i="58"/>
  <c r="F137" i="58" s="1"/>
  <c r="D137" i="58"/>
  <c r="N136" i="58"/>
  <c r="N135" i="58" s="1"/>
  <c r="M136" i="58"/>
  <c r="M135" i="58" s="1"/>
  <c r="L136" i="58"/>
  <c r="L135" i="58" s="1"/>
  <c r="I136" i="58"/>
  <c r="I135" i="58" s="1"/>
  <c r="F136" i="58"/>
  <c r="F135" i="58" s="1"/>
  <c r="D135" i="58"/>
  <c r="N134" i="58"/>
  <c r="M134" i="58"/>
  <c r="L134" i="58"/>
  <c r="I134" i="58"/>
  <c r="F134" i="58"/>
  <c r="N133" i="58"/>
  <c r="M133" i="58"/>
  <c r="L133" i="58"/>
  <c r="I133" i="58"/>
  <c r="F133" i="58"/>
  <c r="N132" i="58"/>
  <c r="M132" i="58"/>
  <c r="L132" i="58"/>
  <c r="I132" i="58"/>
  <c r="F132" i="58"/>
  <c r="N130" i="58"/>
  <c r="M130" i="58"/>
  <c r="M129" i="58" s="1"/>
  <c r="L130" i="58"/>
  <c r="L129" i="58" s="1"/>
  <c r="I130" i="58"/>
  <c r="I129" i="58" s="1"/>
  <c r="F130" i="58"/>
  <c r="F129" i="58" s="1"/>
  <c r="N128" i="58"/>
  <c r="N127" i="58" s="1"/>
  <c r="M128" i="58"/>
  <c r="M127" i="58" s="1"/>
  <c r="L128" i="58"/>
  <c r="L127" i="58" s="1"/>
  <c r="I128" i="58"/>
  <c r="I127" i="58" s="1"/>
  <c r="F128" i="58"/>
  <c r="F127" i="58" s="1"/>
  <c r="N126" i="58"/>
  <c r="M126" i="58"/>
  <c r="L126" i="58"/>
  <c r="I126" i="58"/>
  <c r="F126" i="58"/>
  <c r="N125" i="58"/>
  <c r="M125" i="58"/>
  <c r="L125" i="58"/>
  <c r="I125" i="58"/>
  <c r="F125" i="58"/>
  <c r="N123" i="58"/>
  <c r="M123" i="58"/>
  <c r="L123" i="58"/>
  <c r="I123" i="58"/>
  <c r="F123" i="58"/>
  <c r="N122" i="58"/>
  <c r="M122" i="58"/>
  <c r="L122" i="58"/>
  <c r="I122" i="58"/>
  <c r="F122" i="58"/>
  <c r="N121" i="58"/>
  <c r="M121" i="58"/>
  <c r="L121" i="58"/>
  <c r="I121" i="58"/>
  <c r="F121" i="58"/>
  <c r="N120" i="58"/>
  <c r="M120" i="58"/>
  <c r="L120" i="58"/>
  <c r="I120" i="58"/>
  <c r="F120" i="58"/>
  <c r="N119" i="58"/>
  <c r="M119" i="58"/>
  <c r="L119" i="58"/>
  <c r="I119" i="58"/>
  <c r="F119" i="58"/>
  <c r="N118" i="58"/>
  <c r="M118" i="58"/>
  <c r="L118" i="58"/>
  <c r="I118" i="58"/>
  <c r="F118" i="58"/>
  <c r="N116" i="58"/>
  <c r="M116" i="58"/>
  <c r="L116" i="58"/>
  <c r="I116" i="58"/>
  <c r="F116" i="58"/>
  <c r="N115" i="58"/>
  <c r="M115" i="58"/>
  <c r="L115" i="58"/>
  <c r="I115" i="58"/>
  <c r="F115" i="58"/>
  <c r="N114" i="58"/>
  <c r="M114" i="58"/>
  <c r="L114" i="58"/>
  <c r="I114" i="58"/>
  <c r="F114" i="58"/>
  <c r="N113" i="58"/>
  <c r="M113" i="58"/>
  <c r="L113" i="58"/>
  <c r="I113" i="58"/>
  <c r="F113" i="58"/>
  <c r="N112" i="58"/>
  <c r="M112" i="58"/>
  <c r="L112" i="58"/>
  <c r="I112" i="58"/>
  <c r="F112" i="58"/>
  <c r="N111" i="58"/>
  <c r="M111" i="58"/>
  <c r="L111" i="58"/>
  <c r="I111" i="58"/>
  <c r="F111" i="58"/>
  <c r="N98" i="58"/>
  <c r="M98" i="58"/>
  <c r="L98" i="58"/>
  <c r="I98" i="58"/>
  <c r="F98" i="58"/>
  <c r="N97" i="58"/>
  <c r="M97" i="58"/>
  <c r="L97" i="58"/>
  <c r="I97" i="58"/>
  <c r="F97" i="58"/>
  <c r="N96" i="58"/>
  <c r="M96" i="58"/>
  <c r="L96" i="58"/>
  <c r="I96" i="58"/>
  <c r="F96" i="58"/>
  <c r="N95" i="58"/>
  <c r="M95" i="58"/>
  <c r="L95" i="58"/>
  <c r="I95" i="58"/>
  <c r="F95" i="58"/>
  <c r="N94" i="58"/>
  <c r="M94" i="58"/>
  <c r="L94" i="58"/>
  <c r="I94" i="58"/>
  <c r="F94" i="58"/>
  <c r="N93" i="58"/>
  <c r="M93" i="58"/>
  <c r="L93" i="58"/>
  <c r="I93" i="58"/>
  <c r="F93" i="58"/>
  <c r="N92" i="58"/>
  <c r="M92" i="58"/>
  <c r="L92" i="58"/>
  <c r="I92" i="58"/>
  <c r="F92" i="58"/>
  <c r="N91" i="58"/>
  <c r="M91" i="58"/>
  <c r="L91" i="58"/>
  <c r="I91" i="58"/>
  <c r="F91" i="58"/>
  <c r="N90" i="58"/>
  <c r="M90" i="58"/>
  <c r="L90" i="58"/>
  <c r="I90" i="58"/>
  <c r="F90" i="58"/>
  <c r="N89" i="58"/>
  <c r="M89" i="58"/>
  <c r="L89" i="58"/>
  <c r="I89" i="58"/>
  <c r="F89" i="58"/>
  <c r="N88" i="58"/>
  <c r="M88" i="58"/>
  <c r="L88" i="58"/>
  <c r="I88" i="58"/>
  <c r="F88" i="58"/>
  <c r="N87" i="58"/>
  <c r="M87" i="58"/>
  <c r="L87" i="58"/>
  <c r="I87" i="58"/>
  <c r="F87" i="58"/>
  <c r="N86" i="58"/>
  <c r="M86" i="58"/>
  <c r="L86" i="58"/>
  <c r="I86" i="58"/>
  <c r="F86" i="58"/>
  <c r="N85" i="58"/>
  <c r="M85" i="58"/>
  <c r="L85" i="58"/>
  <c r="I85" i="58"/>
  <c r="F85" i="58"/>
  <c r="N84" i="58"/>
  <c r="M84" i="58"/>
  <c r="L84" i="58"/>
  <c r="I84" i="58"/>
  <c r="F84" i="58"/>
  <c r="N76" i="58"/>
  <c r="M76" i="58"/>
  <c r="L76" i="58"/>
  <c r="I76" i="58"/>
  <c r="F76" i="58"/>
  <c r="N75" i="58"/>
  <c r="M75" i="58"/>
  <c r="L75" i="58"/>
  <c r="I75" i="58"/>
  <c r="F75" i="58"/>
  <c r="N74" i="58"/>
  <c r="M74" i="58"/>
  <c r="L74" i="58"/>
  <c r="I74" i="58"/>
  <c r="F74" i="58"/>
  <c r="N72" i="58"/>
  <c r="M72" i="58"/>
  <c r="L72" i="58"/>
  <c r="I72" i="58"/>
  <c r="F72" i="58"/>
  <c r="N71" i="58"/>
  <c r="M71" i="58"/>
  <c r="L71" i="58"/>
  <c r="I71" i="58"/>
  <c r="F71" i="58"/>
  <c r="N70" i="58"/>
  <c r="M70" i="58"/>
  <c r="L70" i="58"/>
  <c r="I70" i="58"/>
  <c r="F70" i="58"/>
  <c r="N69" i="58"/>
  <c r="M69" i="58"/>
  <c r="L69" i="58"/>
  <c r="I69" i="58"/>
  <c r="F69" i="58"/>
  <c r="D68" i="58"/>
  <c r="N67" i="58"/>
  <c r="N66" i="58" s="1"/>
  <c r="M67" i="58"/>
  <c r="L67" i="58"/>
  <c r="L66" i="58" s="1"/>
  <c r="I67" i="58"/>
  <c r="I66" i="58" s="1"/>
  <c r="F67" i="58"/>
  <c r="F66" i="58" s="1"/>
  <c r="D66" i="58"/>
  <c r="N65" i="58"/>
  <c r="M65" i="58"/>
  <c r="L65" i="58"/>
  <c r="I65" i="58"/>
  <c r="F65" i="58"/>
  <c r="N64" i="58"/>
  <c r="M64" i="58"/>
  <c r="L64" i="58"/>
  <c r="I64" i="58"/>
  <c r="F64" i="58"/>
  <c r="D63" i="58"/>
  <c r="N62" i="58"/>
  <c r="M62" i="58"/>
  <c r="L62" i="58"/>
  <c r="I62" i="58"/>
  <c r="F62" i="58"/>
  <c r="N61" i="58"/>
  <c r="M61" i="58"/>
  <c r="L61" i="58"/>
  <c r="I61" i="58"/>
  <c r="F61" i="58"/>
  <c r="N58" i="58"/>
  <c r="M58" i="58"/>
  <c r="L58" i="58"/>
  <c r="L56" i="58" s="1"/>
  <c r="I58" i="58"/>
  <c r="I56" i="58" s="1"/>
  <c r="F58" i="58"/>
  <c r="F56" i="58" s="1"/>
  <c r="M57" i="58"/>
  <c r="M56" i="58" s="1"/>
  <c r="N55" i="58"/>
  <c r="M55" i="58"/>
  <c r="L55" i="58"/>
  <c r="I55" i="58"/>
  <c r="F55" i="58"/>
  <c r="F52" i="58" s="1"/>
  <c r="N54" i="58"/>
  <c r="M54" i="58"/>
  <c r="L54" i="58"/>
  <c r="I54" i="58"/>
  <c r="N51" i="58"/>
  <c r="M51" i="58"/>
  <c r="L51" i="58"/>
  <c r="I51" i="58"/>
  <c r="F51" i="58"/>
  <c r="N50" i="58"/>
  <c r="M50" i="58"/>
  <c r="L50" i="58"/>
  <c r="I50" i="58"/>
  <c r="F50" i="58"/>
  <c r="N49" i="58"/>
  <c r="M49" i="58"/>
  <c r="L49" i="58"/>
  <c r="I49" i="58"/>
  <c r="F49" i="58"/>
  <c r="N48" i="58"/>
  <c r="M48" i="58"/>
  <c r="L48" i="58"/>
  <c r="I48" i="58"/>
  <c r="F48" i="58"/>
  <c r="N47" i="58"/>
  <c r="M47" i="58"/>
  <c r="L47" i="58"/>
  <c r="I47" i="58"/>
  <c r="F47" i="58"/>
  <c r="N46" i="58"/>
  <c r="M46" i="58"/>
  <c r="L46" i="58"/>
  <c r="I46" i="58"/>
  <c r="F46" i="58"/>
  <c r="N45" i="58"/>
  <c r="M45" i="58"/>
  <c r="L45" i="58"/>
  <c r="N44" i="58"/>
  <c r="M44" i="58"/>
  <c r="L44" i="58"/>
  <c r="I44" i="58"/>
  <c r="F44" i="58"/>
  <c r="N42" i="58"/>
  <c r="M42" i="58"/>
  <c r="L42" i="58"/>
  <c r="I42" i="58"/>
  <c r="F42" i="58"/>
  <c r="N41" i="58"/>
  <c r="M41" i="58"/>
  <c r="L41" i="58"/>
  <c r="I41" i="58"/>
  <c r="F41" i="58"/>
  <c r="D40" i="58"/>
  <c r="N39" i="58"/>
  <c r="N38" i="58" s="1"/>
  <c r="M39" i="58"/>
  <c r="L39" i="58"/>
  <c r="L38" i="58" s="1"/>
  <c r="I39" i="58"/>
  <c r="I38" i="58" s="1"/>
  <c r="F39" i="58"/>
  <c r="F38" i="58" s="1"/>
  <c r="D38" i="58"/>
  <c r="N37" i="58"/>
  <c r="M37" i="58"/>
  <c r="L37" i="58"/>
  <c r="I37" i="58"/>
  <c r="F37" i="58"/>
  <c r="N36" i="58"/>
  <c r="M36" i="58"/>
  <c r="L36" i="58"/>
  <c r="I36" i="58"/>
  <c r="F36" i="58"/>
  <c r="D35" i="58"/>
  <c r="N34" i="58"/>
  <c r="N31" i="58" s="1"/>
  <c r="M34" i="58"/>
  <c r="M31" i="58" s="1"/>
  <c r="L34" i="58"/>
  <c r="L31" i="58" s="1"/>
  <c r="I34" i="58"/>
  <c r="I31" i="58" s="1"/>
  <c r="F34" i="58"/>
  <c r="F31" i="58" s="1"/>
  <c r="N30" i="58"/>
  <c r="N29" i="58" s="1"/>
  <c r="M30" i="58"/>
  <c r="M29" i="58" s="1"/>
  <c r="L30" i="58"/>
  <c r="L29" i="58" s="1"/>
  <c r="I30" i="58"/>
  <c r="I29" i="58" s="1"/>
  <c r="F30" i="58"/>
  <c r="F29" i="58" s="1"/>
  <c r="N28" i="58"/>
  <c r="N27" i="58" s="1"/>
  <c r="M28" i="58"/>
  <c r="L28" i="58"/>
  <c r="L27" i="58" s="1"/>
  <c r="I28" i="58"/>
  <c r="I27" i="58" s="1"/>
  <c r="F28" i="58"/>
  <c r="F27" i="58" s="1"/>
  <c r="D27" i="58"/>
  <c r="N25" i="58"/>
  <c r="M25" i="58"/>
  <c r="L25" i="58"/>
  <c r="I25" i="58"/>
  <c r="N24" i="58"/>
  <c r="M24" i="58"/>
  <c r="L24" i="58"/>
  <c r="I24" i="58"/>
  <c r="I23" i="58" s="1"/>
  <c r="F24" i="58"/>
  <c r="F23" i="58" s="1"/>
  <c r="N22" i="58"/>
  <c r="N21" i="58" s="1"/>
  <c r="M22" i="58"/>
  <c r="L22" i="58"/>
  <c r="L21" i="58" s="1"/>
  <c r="I22" i="58"/>
  <c r="I21" i="58" s="1"/>
  <c r="F22" i="58"/>
  <c r="F21" i="58" s="1"/>
  <c r="D21" i="58"/>
  <c r="N20" i="58"/>
  <c r="N19" i="58" s="1"/>
  <c r="M20" i="58"/>
  <c r="L20" i="58"/>
  <c r="L19" i="58" s="1"/>
  <c r="I20" i="58"/>
  <c r="I19" i="58" s="1"/>
  <c r="F20" i="58"/>
  <c r="F19" i="58" s="1"/>
  <c r="D19" i="58"/>
  <c r="N18" i="58"/>
  <c r="M18" i="58"/>
  <c r="L18" i="58"/>
  <c r="I18" i="58"/>
  <c r="F18" i="58"/>
  <c r="N17" i="58"/>
  <c r="M17" i="58"/>
  <c r="L17" i="58"/>
  <c r="I17" i="58"/>
  <c r="F17" i="58"/>
  <c r="N16" i="58"/>
  <c r="M16" i="58"/>
  <c r="L16" i="58"/>
  <c r="I16" i="58"/>
  <c r="F16" i="58"/>
  <c r="N15" i="58"/>
  <c r="M15" i="58"/>
  <c r="L15" i="58"/>
  <c r="I15" i="58"/>
  <c r="F15" i="58"/>
  <c r="N14" i="58"/>
  <c r="M14" i="58"/>
  <c r="L14" i="58"/>
  <c r="I14" i="58"/>
  <c r="F14" i="58"/>
  <c r="N13" i="58"/>
  <c r="M13" i="58"/>
  <c r="L13" i="58"/>
  <c r="I13" i="58"/>
  <c r="F13" i="58"/>
  <c r="N12" i="58"/>
  <c r="M12" i="58"/>
  <c r="L12" i="58"/>
  <c r="I12" i="58"/>
  <c r="F12" i="58"/>
  <c r="D11" i="58"/>
  <c r="N199" i="59"/>
  <c r="M199" i="59"/>
  <c r="L199" i="59"/>
  <c r="I199" i="59"/>
  <c r="F199" i="59"/>
  <c r="N198" i="59"/>
  <c r="M198" i="59"/>
  <c r="L198" i="59"/>
  <c r="I198" i="59"/>
  <c r="F198" i="59"/>
  <c r="N197" i="59"/>
  <c r="M197" i="59"/>
  <c r="L197" i="59"/>
  <c r="I197" i="59"/>
  <c r="F197" i="59"/>
  <c r="N196" i="59"/>
  <c r="M196" i="59"/>
  <c r="L196" i="59"/>
  <c r="I196" i="59"/>
  <c r="F196" i="59"/>
  <c r="N195" i="59"/>
  <c r="M195" i="59"/>
  <c r="L195" i="59"/>
  <c r="I195" i="59"/>
  <c r="F195" i="59"/>
  <c r="N194" i="59"/>
  <c r="M194" i="59"/>
  <c r="L194" i="59"/>
  <c r="I194" i="59"/>
  <c r="F194" i="59"/>
  <c r="N193" i="59"/>
  <c r="M193" i="59"/>
  <c r="L193" i="59"/>
  <c r="I193" i="59"/>
  <c r="F193" i="59"/>
  <c r="N192" i="59"/>
  <c r="M192" i="59"/>
  <c r="L192" i="59"/>
  <c r="I192" i="59"/>
  <c r="F192" i="59"/>
  <c r="N191" i="59"/>
  <c r="M191" i="59"/>
  <c r="L191" i="59"/>
  <c r="I191" i="59"/>
  <c r="F191" i="59"/>
  <c r="N190" i="59"/>
  <c r="M190" i="59"/>
  <c r="L190" i="59"/>
  <c r="I190" i="59"/>
  <c r="F190" i="59"/>
  <c r="N189" i="59"/>
  <c r="M189" i="59"/>
  <c r="L189" i="59"/>
  <c r="I189" i="59"/>
  <c r="F189" i="59"/>
  <c r="N188" i="59"/>
  <c r="M188" i="59"/>
  <c r="L188" i="59"/>
  <c r="I188" i="59"/>
  <c r="F188" i="59"/>
  <c r="D187" i="59"/>
  <c r="N185" i="59"/>
  <c r="M185" i="59"/>
  <c r="L185" i="59"/>
  <c r="I185" i="59"/>
  <c r="F185" i="59"/>
  <c r="N184" i="59"/>
  <c r="M184" i="59"/>
  <c r="L184" i="59"/>
  <c r="I184" i="59"/>
  <c r="F184" i="59"/>
  <c r="N183" i="59"/>
  <c r="M183" i="59"/>
  <c r="L183" i="59"/>
  <c r="I183" i="59"/>
  <c r="F183" i="59"/>
  <c r="N182" i="59"/>
  <c r="M182" i="59"/>
  <c r="L182" i="59"/>
  <c r="I182" i="59"/>
  <c r="F182" i="59"/>
  <c r="N181" i="59"/>
  <c r="M181" i="59"/>
  <c r="L181" i="59"/>
  <c r="I181" i="59"/>
  <c r="F181" i="59"/>
  <c r="N179" i="59"/>
  <c r="M179" i="59"/>
  <c r="L179" i="59"/>
  <c r="I179" i="59"/>
  <c r="F179" i="59"/>
  <c r="N178" i="59"/>
  <c r="M178" i="59"/>
  <c r="L178" i="59"/>
  <c r="I178" i="59"/>
  <c r="F178" i="59"/>
  <c r="N177" i="59"/>
  <c r="M177" i="59"/>
  <c r="L177" i="59"/>
  <c r="I177" i="59"/>
  <c r="F177" i="59"/>
  <c r="N176" i="59"/>
  <c r="M176" i="59"/>
  <c r="L176" i="59"/>
  <c r="I176" i="59"/>
  <c r="F176" i="59"/>
  <c r="D175" i="59"/>
  <c r="N174" i="59"/>
  <c r="M174" i="59"/>
  <c r="L174" i="59"/>
  <c r="I174" i="59"/>
  <c r="F174" i="59"/>
  <c r="N173" i="59"/>
  <c r="M173" i="59"/>
  <c r="L173" i="59"/>
  <c r="I173" i="59"/>
  <c r="F173" i="59"/>
  <c r="N172" i="59"/>
  <c r="M172" i="59"/>
  <c r="L172" i="59"/>
  <c r="I172" i="59"/>
  <c r="F172" i="59"/>
  <c r="D171" i="59"/>
  <c r="N170" i="59"/>
  <c r="N169" i="59" s="1"/>
  <c r="M170" i="59"/>
  <c r="L170" i="59"/>
  <c r="L169" i="59" s="1"/>
  <c r="I170" i="59"/>
  <c r="I169" i="59" s="1"/>
  <c r="F170" i="59"/>
  <c r="F169" i="59" s="1"/>
  <c r="D169" i="59"/>
  <c r="N168" i="59"/>
  <c r="M168" i="59"/>
  <c r="L168" i="59"/>
  <c r="I168" i="59"/>
  <c r="F168" i="59"/>
  <c r="N167" i="59"/>
  <c r="M167" i="59"/>
  <c r="L167" i="59"/>
  <c r="I167" i="59"/>
  <c r="F167" i="59"/>
  <c r="N166" i="59"/>
  <c r="M166" i="59"/>
  <c r="L166" i="59"/>
  <c r="I166" i="59"/>
  <c r="F166" i="59"/>
  <c r="N165" i="59"/>
  <c r="M165" i="59"/>
  <c r="L165" i="59"/>
  <c r="I165" i="59"/>
  <c r="F165" i="59"/>
  <c r="N164" i="59"/>
  <c r="M164" i="59"/>
  <c r="L164" i="59"/>
  <c r="I164" i="59"/>
  <c r="F164" i="59"/>
  <c r="N163" i="59"/>
  <c r="M163" i="59"/>
  <c r="L163" i="59"/>
  <c r="I163" i="59"/>
  <c r="F163" i="59"/>
  <c r="N162" i="59"/>
  <c r="M162" i="59"/>
  <c r="L162" i="59"/>
  <c r="I162" i="59"/>
  <c r="F162" i="59"/>
  <c r="N161" i="59"/>
  <c r="M161" i="59"/>
  <c r="L161" i="59"/>
  <c r="I161" i="59"/>
  <c r="F161" i="59"/>
  <c r="D160" i="59"/>
  <c r="N159" i="59"/>
  <c r="M159" i="59"/>
  <c r="L159" i="59"/>
  <c r="I159" i="59"/>
  <c r="F159" i="59"/>
  <c r="N158" i="59"/>
  <c r="M158" i="59"/>
  <c r="L158" i="59"/>
  <c r="I158" i="59"/>
  <c r="F158" i="59"/>
  <c r="N157" i="59"/>
  <c r="M157" i="59"/>
  <c r="L157" i="59"/>
  <c r="I157" i="59"/>
  <c r="F157" i="59"/>
  <c r="N156" i="59"/>
  <c r="M156" i="59"/>
  <c r="L156" i="59"/>
  <c r="I156" i="59"/>
  <c r="F156" i="59"/>
  <c r="N155" i="59"/>
  <c r="M155" i="59"/>
  <c r="L155" i="59"/>
  <c r="I155" i="59"/>
  <c r="F155" i="59"/>
  <c r="N154" i="59"/>
  <c r="M154" i="59"/>
  <c r="L154" i="59"/>
  <c r="I154" i="59"/>
  <c r="F154" i="59"/>
  <c r="D153" i="59"/>
  <c r="N152" i="59"/>
  <c r="M152" i="59"/>
  <c r="L152" i="59"/>
  <c r="I152" i="59"/>
  <c r="F152" i="59"/>
  <c r="N151" i="59"/>
  <c r="M151" i="59"/>
  <c r="L151" i="59"/>
  <c r="I151" i="59"/>
  <c r="F151" i="59"/>
  <c r="N150" i="59"/>
  <c r="M150" i="59"/>
  <c r="L150" i="59"/>
  <c r="I150" i="59"/>
  <c r="F150" i="59"/>
  <c r="N149" i="59"/>
  <c r="M149" i="59"/>
  <c r="L149" i="59"/>
  <c r="I149" i="59"/>
  <c r="F149" i="59"/>
  <c r="N148" i="59"/>
  <c r="M148" i="59"/>
  <c r="L148" i="59"/>
  <c r="I148" i="59"/>
  <c r="F148" i="59"/>
  <c r="N147" i="59"/>
  <c r="M147" i="59"/>
  <c r="L147" i="59"/>
  <c r="I147" i="59"/>
  <c r="F147" i="59"/>
  <c r="D146" i="59"/>
  <c r="N145" i="59"/>
  <c r="M145" i="59"/>
  <c r="L145" i="59"/>
  <c r="I145" i="59"/>
  <c r="F145" i="59"/>
  <c r="N144" i="59"/>
  <c r="M144" i="59"/>
  <c r="L144" i="59"/>
  <c r="I144" i="59"/>
  <c r="F144" i="59"/>
  <c r="N143" i="59"/>
  <c r="M143" i="59"/>
  <c r="L143" i="59"/>
  <c r="I143" i="59"/>
  <c r="F143" i="59"/>
  <c r="N142" i="59"/>
  <c r="M142" i="59"/>
  <c r="L142" i="59"/>
  <c r="I142" i="59"/>
  <c r="F142" i="59"/>
  <c r="D141" i="59"/>
  <c r="N140" i="59"/>
  <c r="N139" i="59" s="1"/>
  <c r="M140" i="59"/>
  <c r="L140" i="59"/>
  <c r="L139" i="59" s="1"/>
  <c r="I140" i="59"/>
  <c r="I139" i="59" s="1"/>
  <c r="F140" i="59"/>
  <c r="F139" i="59" s="1"/>
  <c r="D139" i="59"/>
  <c r="N138" i="59"/>
  <c r="M138" i="59"/>
  <c r="M137" i="59" s="1"/>
  <c r="L138" i="59"/>
  <c r="L137" i="59" s="1"/>
  <c r="I138" i="59"/>
  <c r="I137" i="59" s="1"/>
  <c r="F138" i="59"/>
  <c r="F137" i="59" s="1"/>
  <c r="D137" i="59"/>
  <c r="N136" i="59"/>
  <c r="N135" i="59" s="1"/>
  <c r="M136" i="59"/>
  <c r="M135" i="59" s="1"/>
  <c r="L136" i="59"/>
  <c r="L135" i="59" s="1"/>
  <c r="I136" i="59"/>
  <c r="I135" i="59" s="1"/>
  <c r="F136" i="59"/>
  <c r="F135" i="59" s="1"/>
  <c r="D135" i="59"/>
  <c r="N134" i="59"/>
  <c r="M134" i="59"/>
  <c r="L134" i="59"/>
  <c r="I134" i="59"/>
  <c r="F134" i="59"/>
  <c r="N133" i="59"/>
  <c r="M133" i="59"/>
  <c r="L133" i="59"/>
  <c r="I133" i="59"/>
  <c r="F133" i="59"/>
  <c r="N132" i="59"/>
  <c r="O132" i="59" s="1"/>
  <c r="M132" i="59"/>
  <c r="L132" i="59"/>
  <c r="I132" i="59"/>
  <c r="F132" i="59"/>
  <c r="N130" i="59"/>
  <c r="N129" i="59" s="1"/>
  <c r="M130" i="59"/>
  <c r="L130" i="59"/>
  <c r="L129" i="59" s="1"/>
  <c r="I130" i="59"/>
  <c r="I129" i="59" s="1"/>
  <c r="F130" i="59"/>
  <c r="F129" i="59" s="1"/>
  <c r="N128" i="59"/>
  <c r="M128" i="59"/>
  <c r="M127" i="59" s="1"/>
  <c r="L128" i="59"/>
  <c r="L127" i="59" s="1"/>
  <c r="I128" i="59"/>
  <c r="I127" i="59" s="1"/>
  <c r="F128" i="59"/>
  <c r="F127" i="59" s="1"/>
  <c r="N126" i="59"/>
  <c r="M126" i="59"/>
  <c r="L126" i="59"/>
  <c r="I126" i="59"/>
  <c r="F126" i="59"/>
  <c r="N125" i="59"/>
  <c r="M125" i="59"/>
  <c r="L125" i="59"/>
  <c r="I125" i="59"/>
  <c r="I124" i="59" s="1"/>
  <c r="F125" i="59"/>
  <c r="N123" i="59"/>
  <c r="M123" i="59"/>
  <c r="L123" i="59"/>
  <c r="I123" i="59"/>
  <c r="F123" i="59"/>
  <c r="N122" i="59"/>
  <c r="M122" i="59"/>
  <c r="L122" i="59"/>
  <c r="I122" i="59"/>
  <c r="F122" i="59"/>
  <c r="N121" i="59"/>
  <c r="M121" i="59"/>
  <c r="L121" i="59"/>
  <c r="I121" i="59"/>
  <c r="F121" i="59"/>
  <c r="N120" i="59"/>
  <c r="M120" i="59"/>
  <c r="L120" i="59"/>
  <c r="I120" i="59"/>
  <c r="F120" i="59"/>
  <c r="N119" i="59"/>
  <c r="M119" i="59"/>
  <c r="L119" i="59"/>
  <c r="I119" i="59"/>
  <c r="F119" i="59"/>
  <c r="N118" i="59"/>
  <c r="M118" i="59"/>
  <c r="L118" i="59"/>
  <c r="I118" i="59"/>
  <c r="F118" i="59"/>
  <c r="N116" i="59"/>
  <c r="M116" i="59"/>
  <c r="L116" i="59"/>
  <c r="I116" i="59"/>
  <c r="F116" i="59"/>
  <c r="N115" i="59"/>
  <c r="M115" i="59"/>
  <c r="L115" i="59"/>
  <c r="I115" i="59"/>
  <c r="F115" i="59"/>
  <c r="N114" i="59"/>
  <c r="M114" i="59"/>
  <c r="L114" i="59"/>
  <c r="I114" i="59"/>
  <c r="F114" i="59"/>
  <c r="N113" i="59"/>
  <c r="M113" i="59"/>
  <c r="L113" i="59"/>
  <c r="I113" i="59"/>
  <c r="F113" i="59"/>
  <c r="N112" i="59"/>
  <c r="M112" i="59"/>
  <c r="L112" i="59"/>
  <c r="I112" i="59"/>
  <c r="F112" i="59"/>
  <c r="N111" i="59"/>
  <c r="M111" i="59"/>
  <c r="L111" i="59"/>
  <c r="I111" i="59"/>
  <c r="F111" i="59"/>
  <c r="N98" i="59"/>
  <c r="M98" i="59"/>
  <c r="L98" i="59"/>
  <c r="I98" i="59"/>
  <c r="F98" i="59"/>
  <c r="N97" i="59"/>
  <c r="M97" i="59"/>
  <c r="L97" i="59"/>
  <c r="I97" i="59"/>
  <c r="F97" i="59"/>
  <c r="N96" i="59"/>
  <c r="M96" i="59"/>
  <c r="L96" i="59"/>
  <c r="I96" i="59"/>
  <c r="F96" i="59"/>
  <c r="N95" i="59"/>
  <c r="M95" i="59"/>
  <c r="L95" i="59"/>
  <c r="I95" i="59"/>
  <c r="F95" i="59"/>
  <c r="N94" i="59"/>
  <c r="M94" i="59"/>
  <c r="L94" i="59"/>
  <c r="I94" i="59"/>
  <c r="F94" i="59"/>
  <c r="N93" i="59"/>
  <c r="M93" i="59"/>
  <c r="L93" i="59"/>
  <c r="I93" i="59"/>
  <c r="F93" i="59"/>
  <c r="N92" i="59"/>
  <c r="M92" i="59"/>
  <c r="L92" i="59"/>
  <c r="I92" i="59"/>
  <c r="F92" i="59"/>
  <c r="N91" i="59"/>
  <c r="M91" i="59"/>
  <c r="L91" i="59"/>
  <c r="I91" i="59"/>
  <c r="F91" i="59"/>
  <c r="N90" i="59"/>
  <c r="M90" i="59"/>
  <c r="L90" i="59"/>
  <c r="I90" i="59"/>
  <c r="F90" i="59"/>
  <c r="N89" i="59"/>
  <c r="M89" i="59"/>
  <c r="L89" i="59"/>
  <c r="I89" i="59"/>
  <c r="F89" i="59"/>
  <c r="N88" i="59"/>
  <c r="M88" i="59"/>
  <c r="L88" i="59"/>
  <c r="I88" i="59"/>
  <c r="F88" i="59"/>
  <c r="N87" i="59"/>
  <c r="M87" i="59"/>
  <c r="L87" i="59"/>
  <c r="I87" i="59"/>
  <c r="F87" i="59"/>
  <c r="N86" i="59"/>
  <c r="M86" i="59"/>
  <c r="L86" i="59"/>
  <c r="I86" i="59"/>
  <c r="F86" i="59"/>
  <c r="N85" i="59"/>
  <c r="M85" i="59"/>
  <c r="L85" i="59"/>
  <c r="I85" i="59"/>
  <c r="F85" i="59"/>
  <c r="N84" i="59"/>
  <c r="M84" i="59"/>
  <c r="L84" i="59"/>
  <c r="I84" i="59"/>
  <c r="F84" i="59"/>
  <c r="N76" i="59"/>
  <c r="M76" i="59"/>
  <c r="L76" i="59"/>
  <c r="I76" i="59"/>
  <c r="F76" i="59"/>
  <c r="N75" i="59"/>
  <c r="M75" i="59"/>
  <c r="L75" i="59"/>
  <c r="I75" i="59"/>
  <c r="F75" i="59"/>
  <c r="N74" i="59"/>
  <c r="M74" i="59"/>
  <c r="L74" i="59"/>
  <c r="I74" i="59"/>
  <c r="F74" i="59"/>
  <c r="N72" i="59"/>
  <c r="M72" i="59"/>
  <c r="L72" i="59"/>
  <c r="I72" i="59"/>
  <c r="F72" i="59"/>
  <c r="N71" i="59"/>
  <c r="M71" i="59"/>
  <c r="L71" i="59"/>
  <c r="I71" i="59"/>
  <c r="F71" i="59"/>
  <c r="N70" i="59"/>
  <c r="M70" i="59"/>
  <c r="L70" i="59"/>
  <c r="I70" i="59"/>
  <c r="F70" i="59"/>
  <c r="N69" i="59"/>
  <c r="M69" i="59"/>
  <c r="L69" i="59"/>
  <c r="I69" i="59"/>
  <c r="F69" i="59"/>
  <c r="D68" i="59"/>
  <c r="N67" i="59"/>
  <c r="N66" i="59" s="1"/>
  <c r="M67" i="59"/>
  <c r="M66" i="59" s="1"/>
  <c r="L67" i="59"/>
  <c r="L66" i="59" s="1"/>
  <c r="I67" i="59"/>
  <c r="I66" i="59" s="1"/>
  <c r="F67" i="59"/>
  <c r="F66" i="59" s="1"/>
  <c r="D66" i="59"/>
  <c r="N65" i="59"/>
  <c r="M65" i="59"/>
  <c r="L65" i="59"/>
  <c r="I65" i="59"/>
  <c r="F65" i="59"/>
  <c r="N64" i="59"/>
  <c r="M64" i="59"/>
  <c r="L64" i="59"/>
  <c r="I64" i="59"/>
  <c r="F64" i="59"/>
  <c r="D63" i="59"/>
  <c r="N62" i="59"/>
  <c r="M62" i="59"/>
  <c r="L62" i="59"/>
  <c r="I62" i="59"/>
  <c r="F62" i="59"/>
  <c r="N61" i="59"/>
  <c r="M61" i="59"/>
  <c r="L61" i="59"/>
  <c r="I61" i="59"/>
  <c r="F61" i="59"/>
  <c r="N58" i="59"/>
  <c r="M58" i="59"/>
  <c r="L58" i="59"/>
  <c r="L56" i="59" s="1"/>
  <c r="I58" i="59"/>
  <c r="I56" i="59" s="1"/>
  <c r="F58" i="59"/>
  <c r="F56" i="59" s="1"/>
  <c r="N55" i="59"/>
  <c r="M55" i="59"/>
  <c r="L55" i="59"/>
  <c r="I55" i="59"/>
  <c r="F55" i="59"/>
  <c r="F52" i="59" s="1"/>
  <c r="N54" i="59"/>
  <c r="M54" i="59"/>
  <c r="L54" i="59"/>
  <c r="I54" i="59"/>
  <c r="N51" i="59"/>
  <c r="M51" i="59"/>
  <c r="L51" i="59"/>
  <c r="I51" i="59"/>
  <c r="F51" i="59"/>
  <c r="N50" i="59"/>
  <c r="M50" i="59"/>
  <c r="L50" i="59"/>
  <c r="I50" i="59"/>
  <c r="F50" i="59"/>
  <c r="N49" i="59"/>
  <c r="M49" i="59"/>
  <c r="L49" i="59"/>
  <c r="I49" i="59"/>
  <c r="F49" i="59"/>
  <c r="N48" i="59"/>
  <c r="M48" i="59"/>
  <c r="L48" i="59"/>
  <c r="I48" i="59"/>
  <c r="F48" i="59"/>
  <c r="N47" i="59"/>
  <c r="M47" i="59"/>
  <c r="L47" i="59"/>
  <c r="I47" i="59"/>
  <c r="F47" i="59"/>
  <c r="N46" i="59"/>
  <c r="M46" i="59"/>
  <c r="L46" i="59"/>
  <c r="I46" i="59"/>
  <c r="F46" i="59"/>
  <c r="N45" i="59"/>
  <c r="M45" i="59"/>
  <c r="L45" i="59"/>
  <c r="N44" i="59"/>
  <c r="M44" i="59"/>
  <c r="L44" i="59"/>
  <c r="I44" i="59"/>
  <c r="F44" i="59"/>
  <c r="N42" i="59"/>
  <c r="M42" i="59"/>
  <c r="L42" i="59"/>
  <c r="I42" i="59"/>
  <c r="F42" i="59"/>
  <c r="N41" i="59"/>
  <c r="M41" i="59"/>
  <c r="L41" i="59"/>
  <c r="I41" i="59"/>
  <c r="F41" i="59"/>
  <c r="D40" i="59"/>
  <c r="N39" i="59"/>
  <c r="M39" i="59"/>
  <c r="M38" i="59" s="1"/>
  <c r="L39" i="59"/>
  <c r="L38" i="59" s="1"/>
  <c r="I39" i="59"/>
  <c r="I38" i="59" s="1"/>
  <c r="F39" i="59"/>
  <c r="F38" i="59" s="1"/>
  <c r="D38" i="59"/>
  <c r="N37" i="59"/>
  <c r="M37" i="59"/>
  <c r="L37" i="59"/>
  <c r="I37" i="59"/>
  <c r="F37" i="59"/>
  <c r="N36" i="59"/>
  <c r="M36" i="59"/>
  <c r="L36" i="59"/>
  <c r="I36" i="59"/>
  <c r="F36" i="59"/>
  <c r="D35" i="59"/>
  <c r="N34" i="59"/>
  <c r="N31" i="59" s="1"/>
  <c r="M34" i="59"/>
  <c r="L34" i="59"/>
  <c r="L31" i="59" s="1"/>
  <c r="I34" i="59"/>
  <c r="I31" i="59" s="1"/>
  <c r="F34" i="59"/>
  <c r="F31" i="59" s="1"/>
  <c r="N30" i="59"/>
  <c r="N29" i="59" s="1"/>
  <c r="M30" i="59"/>
  <c r="M29" i="59" s="1"/>
  <c r="L30" i="59"/>
  <c r="L29" i="59" s="1"/>
  <c r="I30" i="59"/>
  <c r="I29" i="59" s="1"/>
  <c r="F30" i="59"/>
  <c r="F29" i="59" s="1"/>
  <c r="N28" i="59"/>
  <c r="M28" i="59"/>
  <c r="M27" i="59" s="1"/>
  <c r="L28" i="59"/>
  <c r="L27" i="59" s="1"/>
  <c r="I28" i="59"/>
  <c r="I27" i="59" s="1"/>
  <c r="F28" i="59"/>
  <c r="F27" i="59" s="1"/>
  <c r="D27" i="59"/>
  <c r="N25" i="59"/>
  <c r="M25" i="59"/>
  <c r="L25" i="59"/>
  <c r="I25" i="59"/>
  <c r="N24" i="59"/>
  <c r="M24" i="59"/>
  <c r="L24" i="59"/>
  <c r="L23" i="59" s="1"/>
  <c r="I24" i="59"/>
  <c r="F24" i="59"/>
  <c r="F23" i="59" s="1"/>
  <c r="N22" i="59"/>
  <c r="N21" i="59" s="1"/>
  <c r="M22" i="59"/>
  <c r="M21" i="59" s="1"/>
  <c r="L22" i="59"/>
  <c r="L21" i="59" s="1"/>
  <c r="I22" i="59"/>
  <c r="I21" i="59" s="1"/>
  <c r="F22" i="59"/>
  <c r="F21" i="59" s="1"/>
  <c r="D21" i="59"/>
  <c r="N20" i="59"/>
  <c r="N19" i="59" s="1"/>
  <c r="M20" i="59"/>
  <c r="L20" i="59"/>
  <c r="L19" i="59" s="1"/>
  <c r="I20" i="59"/>
  <c r="I19" i="59" s="1"/>
  <c r="F20" i="59"/>
  <c r="F19" i="59" s="1"/>
  <c r="D19" i="59"/>
  <c r="N18" i="59"/>
  <c r="M18" i="59"/>
  <c r="L18" i="59"/>
  <c r="I18" i="59"/>
  <c r="F18" i="59"/>
  <c r="N17" i="59"/>
  <c r="M17" i="59"/>
  <c r="L17" i="59"/>
  <c r="I17" i="59"/>
  <c r="F17" i="59"/>
  <c r="N16" i="59"/>
  <c r="M16" i="59"/>
  <c r="L16" i="59"/>
  <c r="I16" i="59"/>
  <c r="F16" i="59"/>
  <c r="N15" i="59"/>
  <c r="M15" i="59"/>
  <c r="L15" i="59"/>
  <c r="I15" i="59"/>
  <c r="F15" i="59"/>
  <c r="N14" i="59"/>
  <c r="M14" i="59"/>
  <c r="L14" i="59"/>
  <c r="I14" i="59"/>
  <c r="F14" i="59"/>
  <c r="N13" i="59"/>
  <c r="M13" i="59"/>
  <c r="L13" i="59"/>
  <c r="I13" i="59"/>
  <c r="F13" i="59"/>
  <c r="N12" i="59"/>
  <c r="M12" i="59"/>
  <c r="L12" i="59"/>
  <c r="I12" i="59"/>
  <c r="F12" i="59"/>
  <c r="D11" i="59"/>
  <c r="N199" i="60"/>
  <c r="M199" i="60"/>
  <c r="L199" i="60"/>
  <c r="I199" i="60"/>
  <c r="F199" i="60"/>
  <c r="N198" i="60"/>
  <c r="M198" i="60"/>
  <c r="L198" i="60"/>
  <c r="I198" i="60"/>
  <c r="F198" i="60"/>
  <c r="N197" i="60"/>
  <c r="M197" i="60"/>
  <c r="L197" i="60"/>
  <c r="I197" i="60"/>
  <c r="F197" i="60"/>
  <c r="N196" i="60"/>
  <c r="M196" i="60"/>
  <c r="L196" i="60"/>
  <c r="I196" i="60"/>
  <c r="F196" i="60"/>
  <c r="N195" i="60"/>
  <c r="M195" i="60"/>
  <c r="L195" i="60"/>
  <c r="I195" i="60"/>
  <c r="F195" i="60"/>
  <c r="N194" i="60"/>
  <c r="M194" i="60"/>
  <c r="L194" i="60"/>
  <c r="I194" i="60"/>
  <c r="F194" i="60"/>
  <c r="N193" i="60"/>
  <c r="M193" i="60"/>
  <c r="L193" i="60"/>
  <c r="I193" i="60"/>
  <c r="F193" i="60"/>
  <c r="N192" i="60"/>
  <c r="M192" i="60"/>
  <c r="L192" i="60"/>
  <c r="I192" i="60"/>
  <c r="F192" i="60"/>
  <c r="N191" i="60"/>
  <c r="M191" i="60"/>
  <c r="L191" i="60"/>
  <c r="I191" i="60"/>
  <c r="F191" i="60"/>
  <c r="N190" i="60"/>
  <c r="M190" i="60"/>
  <c r="L190" i="60"/>
  <c r="I190" i="60"/>
  <c r="F190" i="60"/>
  <c r="N189" i="60"/>
  <c r="M189" i="60"/>
  <c r="L189" i="60"/>
  <c r="I189" i="60"/>
  <c r="F189" i="60"/>
  <c r="N188" i="60"/>
  <c r="M188" i="60"/>
  <c r="L188" i="60"/>
  <c r="I188" i="60"/>
  <c r="F188" i="60"/>
  <c r="D187" i="60"/>
  <c r="N185" i="60"/>
  <c r="M185" i="60"/>
  <c r="L185" i="60"/>
  <c r="I185" i="60"/>
  <c r="F185" i="60"/>
  <c r="N184" i="60"/>
  <c r="M184" i="60"/>
  <c r="L184" i="60"/>
  <c r="I184" i="60"/>
  <c r="F184" i="60"/>
  <c r="N183" i="60"/>
  <c r="M183" i="60"/>
  <c r="L183" i="60"/>
  <c r="I183" i="60"/>
  <c r="F183" i="60"/>
  <c r="N182" i="60"/>
  <c r="M182" i="60"/>
  <c r="L182" i="60"/>
  <c r="I182" i="60"/>
  <c r="F182" i="60"/>
  <c r="N181" i="60"/>
  <c r="M181" i="60"/>
  <c r="L181" i="60"/>
  <c r="I181" i="60"/>
  <c r="F181" i="60"/>
  <c r="N179" i="60"/>
  <c r="M179" i="60"/>
  <c r="L179" i="60"/>
  <c r="I179" i="60"/>
  <c r="F179" i="60"/>
  <c r="N178" i="60"/>
  <c r="M178" i="60"/>
  <c r="L178" i="60"/>
  <c r="I178" i="60"/>
  <c r="F178" i="60"/>
  <c r="N177" i="60"/>
  <c r="M177" i="60"/>
  <c r="L177" i="60"/>
  <c r="I177" i="60"/>
  <c r="F177" i="60"/>
  <c r="N176" i="60"/>
  <c r="M176" i="60"/>
  <c r="L176" i="60"/>
  <c r="I176" i="60"/>
  <c r="F176" i="60"/>
  <c r="D175" i="60"/>
  <c r="N174" i="60"/>
  <c r="M174" i="60"/>
  <c r="L174" i="60"/>
  <c r="I174" i="60"/>
  <c r="F174" i="60"/>
  <c r="N173" i="60"/>
  <c r="M173" i="60"/>
  <c r="L173" i="60"/>
  <c r="I173" i="60"/>
  <c r="F173" i="60"/>
  <c r="N172" i="60"/>
  <c r="M172" i="60"/>
  <c r="L172" i="60"/>
  <c r="I172" i="60"/>
  <c r="F172" i="60"/>
  <c r="D171" i="60"/>
  <c r="N170" i="60"/>
  <c r="N169" i="60" s="1"/>
  <c r="M170" i="60"/>
  <c r="L170" i="60"/>
  <c r="L169" i="60" s="1"/>
  <c r="I170" i="60"/>
  <c r="I169" i="60" s="1"/>
  <c r="F170" i="60"/>
  <c r="F169" i="60" s="1"/>
  <c r="D169" i="60"/>
  <c r="N168" i="60"/>
  <c r="M168" i="60"/>
  <c r="L168" i="60"/>
  <c r="I168" i="60"/>
  <c r="F168" i="60"/>
  <c r="N167" i="60"/>
  <c r="M167" i="60"/>
  <c r="L167" i="60"/>
  <c r="I167" i="60"/>
  <c r="F167" i="60"/>
  <c r="N166" i="60"/>
  <c r="M166" i="60"/>
  <c r="L166" i="60"/>
  <c r="I166" i="60"/>
  <c r="F166" i="60"/>
  <c r="N165" i="60"/>
  <c r="M165" i="60"/>
  <c r="L165" i="60"/>
  <c r="I165" i="60"/>
  <c r="F165" i="60"/>
  <c r="N164" i="60"/>
  <c r="M164" i="60"/>
  <c r="L164" i="60"/>
  <c r="I164" i="60"/>
  <c r="F164" i="60"/>
  <c r="N163" i="60"/>
  <c r="M163" i="60"/>
  <c r="L163" i="60"/>
  <c r="I163" i="60"/>
  <c r="F163" i="60"/>
  <c r="N162" i="60"/>
  <c r="M162" i="60"/>
  <c r="L162" i="60"/>
  <c r="I162" i="60"/>
  <c r="F162" i="60"/>
  <c r="N161" i="60"/>
  <c r="M161" i="60"/>
  <c r="L161" i="60"/>
  <c r="I161" i="60"/>
  <c r="F161" i="60"/>
  <c r="D160" i="60"/>
  <c r="N159" i="60"/>
  <c r="M159" i="60"/>
  <c r="L159" i="60"/>
  <c r="I159" i="60"/>
  <c r="F159" i="60"/>
  <c r="N158" i="60"/>
  <c r="M158" i="60"/>
  <c r="L158" i="60"/>
  <c r="I158" i="60"/>
  <c r="F158" i="60"/>
  <c r="N157" i="60"/>
  <c r="M157" i="60"/>
  <c r="L157" i="60"/>
  <c r="I157" i="60"/>
  <c r="F157" i="60"/>
  <c r="N156" i="60"/>
  <c r="M156" i="60"/>
  <c r="L156" i="60"/>
  <c r="I156" i="60"/>
  <c r="F156" i="60"/>
  <c r="N155" i="60"/>
  <c r="M155" i="60"/>
  <c r="L155" i="60"/>
  <c r="I155" i="60"/>
  <c r="F155" i="60"/>
  <c r="N154" i="60"/>
  <c r="M154" i="60"/>
  <c r="L154" i="60"/>
  <c r="I154" i="60"/>
  <c r="F154" i="60"/>
  <c r="D153" i="60"/>
  <c r="N152" i="60"/>
  <c r="M152" i="60"/>
  <c r="L152" i="60"/>
  <c r="I152" i="60"/>
  <c r="F152" i="60"/>
  <c r="N151" i="60"/>
  <c r="M151" i="60"/>
  <c r="L151" i="60"/>
  <c r="I151" i="60"/>
  <c r="F151" i="60"/>
  <c r="N150" i="60"/>
  <c r="M150" i="60"/>
  <c r="L150" i="60"/>
  <c r="I150" i="60"/>
  <c r="F150" i="60"/>
  <c r="N149" i="60"/>
  <c r="M149" i="60"/>
  <c r="L149" i="60"/>
  <c r="I149" i="60"/>
  <c r="F149" i="60"/>
  <c r="N148" i="60"/>
  <c r="M148" i="60"/>
  <c r="L148" i="60"/>
  <c r="I148" i="60"/>
  <c r="F148" i="60"/>
  <c r="N147" i="60"/>
  <c r="M147" i="60"/>
  <c r="L147" i="60"/>
  <c r="I147" i="60"/>
  <c r="F147" i="60"/>
  <c r="D146" i="60"/>
  <c r="N145" i="60"/>
  <c r="M145" i="60"/>
  <c r="L145" i="60"/>
  <c r="I145" i="60"/>
  <c r="F145" i="60"/>
  <c r="N144" i="60"/>
  <c r="M144" i="60"/>
  <c r="L144" i="60"/>
  <c r="I144" i="60"/>
  <c r="F144" i="60"/>
  <c r="N143" i="60"/>
  <c r="M143" i="60"/>
  <c r="L143" i="60"/>
  <c r="I143" i="60"/>
  <c r="F143" i="60"/>
  <c r="N142" i="60"/>
  <c r="M142" i="60"/>
  <c r="L142" i="60"/>
  <c r="I142" i="60"/>
  <c r="F142" i="60"/>
  <c r="D141" i="60"/>
  <c r="N140" i="60"/>
  <c r="N139" i="60" s="1"/>
  <c r="M140" i="60"/>
  <c r="M139" i="60" s="1"/>
  <c r="L140" i="60"/>
  <c r="L139" i="60" s="1"/>
  <c r="I140" i="60"/>
  <c r="I139" i="60" s="1"/>
  <c r="F140" i="60"/>
  <c r="F139" i="60" s="1"/>
  <c r="D139" i="60"/>
  <c r="N138" i="60"/>
  <c r="N137" i="60" s="1"/>
  <c r="M138" i="60"/>
  <c r="L138" i="60"/>
  <c r="L137" i="60" s="1"/>
  <c r="I138" i="60"/>
  <c r="I137" i="60" s="1"/>
  <c r="F138" i="60"/>
  <c r="F137" i="60" s="1"/>
  <c r="D137" i="60"/>
  <c r="N136" i="60"/>
  <c r="M136" i="60"/>
  <c r="M135" i="60" s="1"/>
  <c r="L136" i="60"/>
  <c r="L135" i="60" s="1"/>
  <c r="I136" i="60"/>
  <c r="I135" i="60" s="1"/>
  <c r="F136" i="60"/>
  <c r="F135" i="60" s="1"/>
  <c r="D135" i="60"/>
  <c r="N134" i="60"/>
  <c r="M134" i="60"/>
  <c r="L134" i="60"/>
  <c r="I134" i="60"/>
  <c r="F134" i="60"/>
  <c r="N133" i="60"/>
  <c r="M133" i="60"/>
  <c r="L133" i="60"/>
  <c r="I133" i="60"/>
  <c r="F133" i="60"/>
  <c r="N132" i="60"/>
  <c r="M132" i="60"/>
  <c r="L132" i="60"/>
  <c r="I132" i="60"/>
  <c r="F132" i="60"/>
  <c r="N130" i="60"/>
  <c r="N129" i="60" s="1"/>
  <c r="M130" i="60"/>
  <c r="M129" i="60" s="1"/>
  <c r="L130" i="60"/>
  <c r="L129" i="60" s="1"/>
  <c r="I130" i="60"/>
  <c r="I129" i="60" s="1"/>
  <c r="F130" i="60"/>
  <c r="F129" i="60" s="1"/>
  <c r="N128" i="60"/>
  <c r="N127" i="60" s="1"/>
  <c r="M128" i="60"/>
  <c r="M127" i="60" s="1"/>
  <c r="L128" i="60"/>
  <c r="L127" i="60" s="1"/>
  <c r="I128" i="60"/>
  <c r="I127" i="60" s="1"/>
  <c r="F128" i="60"/>
  <c r="F127" i="60" s="1"/>
  <c r="N126" i="60"/>
  <c r="M126" i="60"/>
  <c r="L126" i="60"/>
  <c r="I126" i="60"/>
  <c r="F126" i="60"/>
  <c r="N125" i="60"/>
  <c r="M125" i="60"/>
  <c r="L125" i="60"/>
  <c r="I125" i="60"/>
  <c r="F125" i="60"/>
  <c r="N123" i="60"/>
  <c r="M123" i="60"/>
  <c r="L123" i="60"/>
  <c r="I123" i="60"/>
  <c r="F123" i="60"/>
  <c r="N122" i="60"/>
  <c r="M122" i="60"/>
  <c r="L122" i="60"/>
  <c r="I122" i="60"/>
  <c r="F122" i="60"/>
  <c r="N121" i="60"/>
  <c r="M121" i="60"/>
  <c r="L121" i="60"/>
  <c r="I121" i="60"/>
  <c r="F121" i="60"/>
  <c r="N120" i="60"/>
  <c r="M120" i="60"/>
  <c r="L120" i="60"/>
  <c r="I120" i="60"/>
  <c r="F120" i="60"/>
  <c r="N119" i="60"/>
  <c r="M119" i="60"/>
  <c r="L119" i="60"/>
  <c r="I119" i="60"/>
  <c r="F119" i="60"/>
  <c r="N118" i="60"/>
  <c r="M118" i="60"/>
  <c r="L118" i="60"/>
  <c r="I118" i="60"/>
  <c r="F118" i="60"/>
  <c r="N116" i="60"/>
  <c r="M116" i="60"/>
  <c r="L116" i="60"/>
  <c r="I116" i="60"/>
  <c r="F116" i="60"/>
  <c r="N115" i="60"/>
  <c r="M115" i="60"/>
  <c r="L115" i="60"/>
  <c r="I115" i="60"/>
  <c r="F115" i="60"/>
  <c r="N114" i="60"/>
  <c r="M114" i="60"/>
  <c r="L114" i="60"/>
  <c r="I114" i="60"/>
  <c r="F114" i="60"/>
  <c r="N113" i="60"/>
  <c r="M113" i="60"/>
  <c r="L113" i="60"/>
  <c r="I113" i="60"/>
  <c r="F113" i="60"/>
  <c r="N112" i="60"/>
  <c r="M112" i="60"/>
  <c r="L112" i="60"/>
  <c r="I112" i="60"/>
  <c r="F112" i="60"/>
  <c r="N111" i="60"/>
  <c r="M111" i="60"/>
  <c r="L111" i="60"/>
  <c r="I111" i="60"/>
  <c r="F111" i="60"/>
  <c r="N98" i="60"/>
  <c r="M98" i="60"/>
  <c r="L98" i="60"/>
  <c r="I98" i="60"/>
  <c r="F98" i="60"/>
  <c r="N97" i="60"/>
  <c r="M97" i="60"/>
  <c r="L97" i="60"/>
  <c r="I97" i="60"/>
  <c r="F97" i="60"/>
  <c r="N96" i="60"/>
  <c r="M96" i="60"/>
  <c r="L96" i="60"/>
  <c r="I96" i="60"/>
  <c r="F96" i="60"/>
  <c r="N95" i="60"/>
  <c r="M95" i="60"/>
  <c r="L95" i="60"/>
  <c r="I95" i="60"/>
  <c r="F95" i="60"/>
  <c r="N94" i="60"/>
  <c r="M94" i="60"/>
  <c r="L94" i="60"/>
  <c r="I94" i="60"/>
  <c r="F94" i="60"/>
  <c r="N93" i="60"/>
  <c r="M93" i="60"/>
  <c r="L93" i="60"/>
  <c r="I93" i="60"/>
  <c r="F93" i="60"/>
  <c r="N92" i="60"/>
  <c r="M92" i="60"/>
  <c r="L92" i="60"/>
  <c r="I92" i="60"/>
  <c r="F92" i="60"/>
  <c r="N91" i="60"/>
  <c r="M91" i="60"/>
  <c r="L91" i="60"/>
  <c r="I91" i="60"/>
  <c r="F91" i="60"/>
  <c r="N90" i="60"/>
  <c r="M90" i="60"/>
  <c r="L90" i="60"/>
  <c r="I90" i="60"/>
  <c r="F90" i="60"/>
  <c r="N89" i="60"/>
  <c r="M89" i="60"/>
  <c r="L89" i="60"/>
  <c r="I89" i="60"/>
  <c r="F89" i="60"/>
  <c r="N88" i="60"/>
  <c r="M88" i="60"/>
  <c r="L88" i="60"/>
  <c r="I88" i="60"/>
  <c r="F88" i="60"/>
  <c r="N87" i="60"/>
  <c r="M87" i="60"/>
  <c r="L87" i="60"/>
  <c r="I87" i="60"/>
  <c r="F87" i="60"/>
  <c r="N86" i="60"/>
  <c r="M86" i="60"/>
  <c r="L86" i="60"/>
  <c r="I86" i="60"/>
  <c r="F86" i="60"/>
  <c r="N85" i="60"/>
  <c r="M85" i="60"/>
  <c r="L85" i="60"/>
  <c r="I85" i="60"/>
  <c r="F85" i="60"/>
  <c r="N84" i="60"/>
  <c r="M84" i="60"/>
  <c r="L84" i="60"/>
  <c r="I84" i="60"/>
  <c r="F84" i="60"/>
  <c r="N76" i="60"/>
  <c r="M76" i="60"/>
  <c r="L76" i="60"/>
  <c r="I76" i="60"/>
  <c r="F76" i="60"/>
  <c r="N75" i="60"/>
  <c r="M75" i="60"/>
  <c r="L75" i="60"/>
  <c r="I75" i="60"/>
  <c r="F75" i="60"/>
  <c r="N74" i="60"/>
  <c r="M74" i="60"/>
  <c r="L74" i="60"/>
  <c r="I74" i="60"/>
  <c r="F74" i="60"/>
  <c r="N72" i="60"/>
  <c r="M72" i="60"/>
  <c r="L72" i="60"/>
  <c r="I72" i="60"/>
  <c r="F72" i="60"/>
  <c r="N71" i="60"/>
  <c r="M71" i="60"/>
  <c r="L71" i="60"/>
  <c r="I71" i="60"/>
  <c r="F71" i="60"/>
  <c r="N70" i="60"/>
  <c r="M70" i="60"/>
  <c r="L70" i="60"/>
  <c r="I70" i="60"/>
  <c r="F70" i="60"/>
  <c r="N69" i="60"/>
  <c r="M69" i="60"/>
  <c r="L69" i="60"/>
  <c r="I69" i="60"/>
  <c r="F69" i="60"/>
  <c r="D68" i="60"/>
  <c r="N67" i="60"/>
  <c r="N66" i="60" s="1"/>
  <c r="M67" i="60"/>
  <c r="M66" i="60" s="1"/>
  <c r="L67" i="60"/>
  <c r="L66" i="60" s="1"/>
  <c r="I67" i="60"/>
  <c r="I66" i="60" s="1"/>
  <c r="F67" i="60"/>
  <c r="F66" i="60" s="1"/>
  <c r="D66" i="60"/>
  <c r="N65" i="60"/>
  <c r="M65" i="60"/>
  <c r="L65" i="60"/>
  <c r="I65" i="60"/>
  <c r="F65" i="60"/>
  <c r="N64" i="60"/>
  <c r="M64" i="60"/>
  <c r="L64" i="60"/>
  <c r="I64" i="60"/>
  <c r="F64" i="60"/>
  <c r="D63" i="60"/>
  <c r="N62" i="60"/>
  <c r="M62" i="60"/>
  <c r="L62" i="60"/>
  <c r="I62" i="60"/>
  <c r="F62" i="60"/>
  <c r="N61" i="60"/>
  <c r="M61" i="60"/>
  <c r="L61" i="60"/>
  <c r="I61" i="60"/>
  <c r="F61" i="60"/>
  <c r="N58" i="60"/>
  <c r="M58" i="60"/>
  <c r="L58" i="60"/>
  <c r="L56" i="60" s="1"/>
  <c r="I58" i="60"/>
  <c r="I56" i="60" s="1"/>
  <c r="F58" i="60"/>
  <c r="F56" i="60" s="1"/>
  <c r="N57" i="60"/>
  <c r="N55" i="60"/>
  <c r="M55" i="60"/>
  <c r="L55" i="60"/>
  <c r="I55" i="60"/>
  <c r="F55" i="60"/>
  <c r="F52" i="60" s="1"/>
  <c r="N54" i="60"/>
  <c r="M54" i="60"/>
  <c r="L54" i="60"/>
  <c r="I54" i="60"/>
  <c r="N51" i="60"/>
  <c r="M51" i="60"/>
  <c r="L51" i="60"/>
  <c r="I51" i="60"/>
  <c r="F51" i="60"/>
  <c r="N50" i="60"/>
  <c r="M50" i="60"/>
  <c r="L50" i="60"/>
  <c r="I50" i="60"/>
  <c r="F50" i="60"/>
  <c r="N49" i="60"/>
  <c r="M49" i="60"/>
  <c r="L49" i="60"/>
  <c r="I49" i="60"/>
  <c r="F49" i="60"/>
  <c r="N48" i="60"/>
  <c r="M48" i="60"/>
  <c r="L48" i="60"/>
  <c r="I48" i="60"/>
  <c r="F48" i="60"/>
  <c r="N47" i="60"/>
  <c r="M47" i="60"/>
  <c r="L47" i="60"/>
  <c r="I47" i="60"/>
  <c r="F47" i="60"/>
  <c r="N46" i="60"/>
  <c r="M46" i="60"/>
  <c r="L46" i="60"/>
  <c r="I46" i="60"/>
  <c r="F46" i="60"/>
  <c r="N45" i="60"/>
  <c r="M45" i="60"/>
  <c r="L45" i="60"/>
  <c r="N44" i="60"/>
  <c r="M44" i="60"/>
  <c r="L44" i="60"/>
  <c r="I44" i="60"/>
  <c r="F44" i="60"/>
  <c r="N42" i="60"/>
  <c r="M42" i="60"/>
  <c r="L42" i="60"/>
  <c r="I42" i="60"/>
  <c r="F42" i="60"/>
  <c r="N41" i="60"/>
  <c r="M41" i="60"/>
  <c r="L41" i="60"/>
  <c r="I41" i="60"/>
  <c r="F41" i="60"/>
  <c r="D40" i="60"/>
  <c r="N39" i="60"/>
  <c r="N38" i="60" s="1"/>
  <c r="M39" i="60"/>
  <c r="L39" i="60"/>
  <c r="L38" i="60" s="1"/>
  <c r="I39" i="60"/>
  <c r="I38" i="60" s="1"/>
  <c r="F39" i="60"/>
  <c r="F38" i="60" s="1"/>
  <c r="D38" i="60"/>
  <c r="N37" i="60"/>
  <c r="M37" i="60"/>
  <c r="L37" i="60"/>
  <c r="I37" i="60"/>
  <c r="F37" i="60"/>
  <c r="N36" i="60"/>
  <c r="M36" i="60"/>
  <c r="L36" i="60"/>
  <c r="I36" i="60"/>
  <c r="F36" i="60"/>
  <c r="D35" i="60"/>
  <c r="N34" i="60"/>
  <c r="N31" i="60" s="1"/>
  <c r="M34" i="60"/>
  <c r="L34" i="60"/>
  <c r="L31" i="60" s="1"/>
  <c r="I34" i="60"/>
  <c r="I31" i="60" s="1"/>
  <c r="F34" i="60"/>
  <c r="F31" i="60" s="1"/>
  <c r="N30" i="60"/>
  <c r="M30" i="60"/>
  <c r="M29" i="60" s="1"/>
  <c r="L30" i="60"/>
  <c r="L29" i="60" s="1"/>
  <c r="I30" i="60"/>
  <c r="I29" i="60" s="1"/>
  <c r="F30" i="60"/>
  <c r="F29" i="60" s="1"/>
  <c r="N28" i="60"/>
  <c r="N27" i="60" s="1"/>
  <c r="M28" i="60"/>
  <c r="L28" i="60"/>
  <c r="L27" i="60" s="1"/>
  <c r="I28" i="60"/>
  <c r="I27" i="60" s="1"/>
  <c r="F28" i="60"/>
  <c r="F27" i="60" s="1"/>
  <c r="D27" i="60"/>
  <c r="N25" i="60"/>
  <c r="M25" i="60"/>
  <c r="L25" i="60"/>
  <c r="I25" i="60"/>
  <c r="N24" i="60"/>
  <c r="M24" i="60"/>
  <c r="L24" i="60"/>
  <c r="I24" i="60"/>
  <c r="F24" i="60"/>
  <c r="F23" i="60" s="1"/>
  <c r="N22" i="60"/>
  <c r="N21" i="60" s="1"/>
  <c r="M22" i="60"/>
  <c r="M21" i="60" s="1"/>
  <c r="L22" i="60"/>
  <c r="L21" i="60" s="1"/>
  <c r="I22" i="60"/>
  <c r="I21" i="60" s="1"/>
  <c r="F22" i="60"/>
  <c r="F21" i="60" s="1"/>
  <c r="D21" i="60"/>
  <c r="N20" i="60"/>
  <c r="N19" i="60" s="1"/>
  <c r="M20" i="60"/>
  <c r="M19" i="60" s="1"/>
  <c r="L20" i="60"/>
  <c r="L19" i="60" s="1"/>
  <c r="I20" i="60"/>
  <c r="I19" i="60" s="1"/>
  <c r="F20" i="60"/>
  <c r="F19" i="60" s="1"/>
  <c r="D19" i="60"/>
  <c r="N18" i="60"/>
  <c r="M18" i="60"/>
  <c r="L18" i="60"/>
  <c r="I18" i="60"/>
  <c r="F18" i="60"/>
  <c r="N17" i="60"/>
  <c r="M17" i="60"/>
  <c r="L17" i="60"/>
  <c r="I17" i="60"/>
  <c r="F17" i="60"/>
  <c r="N16" i="60"/>
  <c r="M16" i="60"/>
  <c r="L16" i="60"/>
  <c r="I16" i="60"/>
  <c r="F16" i="60"/>
  <c r="N15" i="60"/>
  <c r="M15" i="60"/>
  <c r="L15" i="60"/>
  <c r="I15" i="60"/>
  <c r="F15" i="60"/>
  <c r="N14" i="60"/>
  <c r="M14" i="60"/>
  <c r="L14" i="60"/>
  <c r="I14" i="60"/>
  <c r="F14" i="60"/>
  <c r="N13" i="60"/>
  <c r="M13" i="60"/>
  <c r="L13" i="60"/>
  <c r="I13" i="60"/>
  <c r="F13" i="60"/>
  <c r="N12" i="60"/>
  <c r="M12" i="60"/>
  <c r="L12" i="60"/>
  <c r="I12" i="60"/>
  <c r="F12" i="60"/>
  <c r="D11" i="60"/>
  <c r="N199" i="61"/>
  <c r="M199" i="61"/>
  <c r="L199" i="61"/>
  <c r="I199" i="61"/>
  <c r="F199" i="61"/>
  <c r="N198" i="61"/>
  <c r="M198" i="61"/>
  <c r="L198" i="61"/>
  <c r="I198" i="61"/>
  <c r="F198" i="61"/>
  <c r="N197" i="61"/>
  <c r="O197" i="61" s="1"/>
  <c r="M197" i="61"/>
  <c r="L197" i="61"/>
  <c r="I197" i="61"/>
  <c r="F197" i="61"/>
  <c r="N196" i="61"/>
  <c r="M196" i="61"/>
  <c r="O196" i="61" s="1"/>
  <c r="L196" i="61"/>
  <c r="I196" i="61"/>
  <c r="F196" i="61"/>
  <c r="N195" i="61"/>
  <c r="M195" i="61"/>
  <c r="L195" i="61"/>
  <c r="I195" i="61"/>
  <c r="F195" i="61"/>
  <c r="N194" i="61"/>
  <c r="M194" i="61"/>
  <c r="L194" i="61"/>
  <c r="I194" i="61"/>
  <c r="F194" i="61"/>
  <c r="N193" i="61"/>
  <c r="M193" i="61"/>
  <c r="L193" i="61"/>
  <c r="I193" i="61"/>
  <c r="F193" i="61"/>
  <c r="N192" i="61"/>
  <c r="M192" i="61"/>
  <c r="L192" i="61"/>
  <c r="I192" i="61"/>
  <c r="F192" i="61"/>
  <c r="N191" i="61"/>
  <c r="M191" i="61"/>
  <c r="L191" i="61"/>
  <c r="I191" i="61"/>
  <c r="F191" i="61"/>
  <c r="N190" i="61"/>
  <c r="M190" i="61"/>
  <c r="L190" i="61"/>
  <c r="I190" i="61"/>
  <c r="F190" i="61"/>
  <c r="N189" i="61"/>
  <c r="M189" i="61"/>
  <c r="L189" i="61"/>
  <c r="I189" i="61"/>
  <c r="F189" i="61"/>
  <c r="N188" i="61"/>
  <c r="M188" i="61"/>
  <c r="L188" i="61"/>
  <c r="I188" i="61"/>
  <c r="F188" i="61"/>
  <c r="D187" i="61"/>
  <c r="N185" i="61"/>
  <c r="M185" i="61"/>
  <c r="L185" i="61"/>
  <c r="I185" i="61"/>
  <c r="F185" i="61"/>
  <c r="N184" i="61"/>
  <c r="M184" i="61"/>
  <c r="L184" i="61"/>
  <c r="I184" i="61"/>
  <c r="F184" i="61"/>
  <c r="N183" i="61"/>
  <c r="M183" i="61"/>
  <c r="L183" i="61"/>
  <c r="I183" i="61"/>
  <c r="F183" i="61"/>
  <c r="N182" i="61"/>
  <c r="M182" i="61"/>
  <c r="L182" i="61"/>
  <c r="I182" i="61"/>
  <c r="F182" i="61"/>
  <c r="N181" i="61"/>
  <c r="M181" i="61"/>
  <c r="L181" i="61"/>
  <c r="I181" i="61"/>
  <c r="F181" i="61"/>
  <c r="N179" i="61"/>
  <c r="M179" i="61"/>
  <c r="L179" i="61"/>
  <c r="I179" i="61"/>
  <c r="F179" i="61"/>
  <c r="N178" i="61"/>
  <c r="M178" i="61"/>
  <c r="L178" i="61"/>
  <c r="I178" i="61"/>
  <c r="F178" i="61"/>
  <c r="N177" i="61"/>
  <c r="M177" i="61"/>
  <c r="O177" i="61" s="1"/>
  <c r="L177" i="61"/>
  <c r="I177" i="61"/>
  <c r="F177" i="61"/>
  <c r="N176" i="61"/>
  <c r="M176" i="61"/>
  <c r="L176" i="61"/>
  <c r="I176" i="61"/>
  <c r="F176" i="61"/>
  <c r="D175" i="61"/>
  <c r="N174" i="61"/>
  <c r="M174" i="61"/>
  <c r="L174" i="61"/>
  <c r="I174" i="61"/>
  <c r="F174" i="61"/>
  <c r="N173" i="61"/>
  <c r="M173" i="61"/>
  <c r="L173" i="61"/>
  <c r="I173" i="61"/>
  <c r="F173" i="61"/>
  <c r="N172" i="61"/>
  <c r="M172" i="61"/>
  <c r="L172" i="61"/>
  <c r="I172" i="61"/>
  <c r="F172" i="61"/>
  <c r="D171" i="61"/>
  <c r="N170" i="61"/>
  <c r="M170" i="61"/>
  <c r="M169" i="61" s="1"/>
  <c r="L170" i="61"/>
  <c r="L169" i="61" s="1"/>
  <c r="I170" i="61"/>
  <c r="I169" i="61" s="1"/>
  <c r="F170" i="61"/>
  <c r="F169" i="61" s="1"/>
  <c r="D169" i="61"/>
  <c r="N168" i="61"/>
  <c r="M168" i="61"/>
  <c r="L168" i="61"/>
  <c r="I168" i="61"/>
  <c r="F168" i="61"/>
  <c r="N167" i="61"/>
  <c r="M167" i="61"/>
  <c r="L167" i="61"/>
  <c r="I167" i="61"/>
  <c r="F167" i="61"/>
  <c r="N166" i="61"/>
  <c r="M166" i="61"/>
  <c r="L166" i="61"/>
  <c r="I166" i="61"/>
  <c r="F166" i="61"/>
  <c r="N165" i="61"/>
  <c r="M165" i="61"/>
  <c r="L165" i="61"/>
  <c r="I165" i="61"/>
  <c r="F165" i="61"/>
  <c r="N164" i="61"/>
  <c r="M164" i="61"/>
  <c r="L164" i="61"/>
  <c r="I164" i="61"/>
  <c r="F164" i="61"/>
  <c r="N163" i="61"/>
  <c r="M163" i="61"/>
  <c r="L163" i="61"/>
  <c r="I163" i="61"/>
  <c r="F163" i="61"/>
  <c r="N162" i="61"/>
  <c r="M162" i="61"/>
  <c r="L162" i="61"/>
  <c r="I162" i="61"/>
  <c r="F162" i="61"/>
  <c r="N161" i="61"/>
  <c r="M161" i="61"/>
  <c r="L161" i="61"/>
  <c r="I161" i="61"/>
  <c r="F161" i="61"/>
  <c r="D160" i="61"/>
  <c r="N159" i="61"/>
  <c r="M159" i="61"/>
  <c r="L159" i="61"/>
  <c r="I159" i="61"/>
  <c r="F159" i="61"/>
  <c r="N158" i="61"/>
  <c r="M158" i="61"/>
  <c r="L158" i="61"/>
  <c r="I158" i="61"/>
  <c r="F158" i="61"/>
  <c r="N157" i="61"/>
  <c r="M157" i="61"/>
  <c r="L157" i="61"/>
  <c r="I157" i="61"/>
  <c r="F157" i="61"/>
  <c r="N156" i="61"/>
  <c r="M156" i="61"/>
  <c r="L156" i="61"/>
  <c r="I156" i="61"/>
  <c r="F156" i="61"/>
  <c r="N155" i="61"/>
  <c r="M155" i="61"/>
  <c r="L155" i="61"/>
  <c r="I155" i="61"/>
  <c r="F155" i="61"/>
  <c r="N154" i="61"/>
  <c r="M154" i="61"/>
  <c r="L154" i="61"/>
  <c r="I154" i="61"/>
  <c r="F154" i="61"/>
  <c r="D153" i="61"/>
  <c r="N152" i="61"/>
  <c r="M152" i="61"/>
  <c r="L152" i="61"/>
  <c r="I152" i="61"/>
  <c r="F152" i="61"/>
  <c r="N151" i="61"/>
  <c r="M151" i="61"/>
  <c r="L151" i="61"/>
  <c r="I151" i="61"/>
  <c r="F151" i="61"/>
  <c r="N150" i="61"/>
  <c r="M150" i="61"/>
  <c r="L150" i="61"/>
  <c r="I150" i="61"/>
  <c r="F150" i="61"/>
  <c r="N149" i="61"/>
  <c r="M149" i="61"/>
  <c r="L149" i="61"/>
  <c r="I149" i="61"/>
  <c r="F149" i="61"/>
  <c r="N148" i="61"/>
  <c r="M148" i="61"/>
  <c r="L148" i="61"/>
  <c r="I148" i="61"/>
  <c r="F148" i="61"/>
  <c r="N147" i="61"/>
  <c r="M147" i="61"/>
  <c r="L147" i="61"/>
  <c r="I147" i="61"/>
  <c r="F147" i="61"/>
  <c r="D146" i="61"/>
  <c r="N145" i="61"/>
  <c r="M145" i="61"/>
  <c r="O145" i="61" s="1"/>
  <c r="L145" i="61"/>
  <c r="I145" i="61"/>
  <c r="F145" i="61"/>
  <c r="N144" i="61"/>
  <c r="O144" i="61" s="1"/>
  <c r="M144" i="61"/>
  <c r="L144" i="61"/>
  <c r="I144" i="61"/>
  <c r="F144" i="61"/>
  <c r="N143" i="61"/>
  <c r="M143" i="61"/>
  <c r="L143" i="61"/>
  <c r="I143" i="61"/>
  <c r="F143" i="61"/>
  <c r="N142" i="61"/>
  <c r="M142" i="61"/>
  <c r="L142" i="61"/>
  <c r="I142" i="61"/>
  <c r="F142" i="61"/>
  <c r="D141" i="61"/>
  <c r="N140" i="61"/>
  <c r="N139" i="61" s="1"/>
  <c r="M140" i="61"/>
  <c r="L140" i="61"/>
  <c r="L139" i="61" s="1"/>
  <c r="I140" i="61"/>
  <c r="I139" i="61" s="1"/>
  <c r="F140" i="61"/>
  <c r="F139" i="61" s="1"/>
  <c r="D139" i="61"/>
  <c r="N138" i="61"/>
  <c r="N137" i="61" s="1"/>
  <c r="M138" i="61"/>
  <c r="M137" i="61" s="1"/>
  <c r="L138" i="61"/>
  <c r="L137" i="61" s="1"/>
  <c r="I138" i="61"/>
  <c r="I137" i="61" s="1"/>
  <c r="F138" i="61"/>
  <c r="F137" i="61" s="1"/>
  <c r="D137" i="61"/>
  <c r="N136" i="61"/>
  <c r="N135" i="61" s="1"/>
  <c r="M136" i="61"/>
  <c r="L136" i="61"/>
  <c r="L135" i="61" s="1"/>
  <c r="I136" i="61"/>
  <c r="I135" i="61" s="1"/>
  <c r="F136" i="61"/>
  <c r="F135" i="61" s="1"/>
  <c r="D135" i="61"/>
  <c r="N134" i="61"/>
  <c r="M134" i="61"/>
  <c r="L134" i="61"/>
  <c r="I134" i="61"/>
  <c r="F134" i="61"/>
  <c r="N133" i="61"/>
  <c r="M133" i="61"/>
  <c r="L133" i="61"/>
  <c r="I133" i="61"/>
  <c r="F133" i="61"/>
  <c r="N132" i="61"/>
  <c r="M132" i="61"/>
  <c r="L132" i="61"/>
  <c r="I132" i="61"/>
  <c r="F132" i="61"/>
  <c r="N130" i="61"/>
  <c r="N129" i="61" s="1"/>
  <c r="M130" i="61"/>
  <c r="M129" i="61" s="1"/>
  <c r="L130" i="61"/>
  <c r="L129" i="61" s="1"/>
  <c r="I130" i="61"/>
  <c r="I129" i="61" s="1"/>
  <c r="F130" i="61"/>
  <c r="F129" i="61" s="1"/>
  <c r="N128" i="61"/>
  <c r="N127" i="61" s="1"/>
  <c r="M128" i="61"/>
  <c r="L128" i="61"/>
  <c r="L127" i="61" s="1"/>
  <c r="I128" i="61"/>
  <c r="I127" i="61" s="1"/>
  <c r="F128" i="61"/>
  <c r="F127" i="61" s="1"/>
  <c r="N126" i="61"/>
  <c r="M126" i="61"/>
  <c r="L126" i="61"/>
  <c r="I126" i="61"/>
  <c r="F126" i="61"/>
  <c r="N125" i="61"/>
  <c r="M125" i="61"/>
  <c r="L125" i="61"/>
  <c r="I125" i="61"/>
  <c r="F125" i="61"/>
  <c r="N123" i="61"/>
  <c r="M123" i="61"/>
  <c r="L123" i="61"/>
  <c r="I123" i="61"/>
  <c r="F123" i="61"/>
  <c r="N122" i="61"/>
  <c r="M122" i="61"/>
  <c r="L122" i="61"/>
  <c r="I122" i="61"/>
  <c r="F122" i="61"/>
  <c r="N121" i="61"/>
  <c r="M121" i="61"/>
  <c r="L121" i="61"/>
  <c r="I121" i="61"/>
  <c r="F121" i="61"/>
  <c r="N120" i="61"/>
  <c r="O120" i="61" s="1"/>
  <c r="M120" i="61"/>
  <c r="L120" i="61"/>
  <c r="I120" i="61"/>
  <c r="F120" i="61"/>
  <c r="N119" i="61"/>
  <c r="M119" i="61"/>
  <c r="L119" i="61"/>
  <c r="I119" i="61"/>
  <c r="F119" i="61"/>
  <c r="N118" i="61"/>
  <c r="M118" i="61"/>
  <c r="L118" i="61"/>
  <c r="I118" i="61"/>
  <c r="F118" i="61"/>
  <c r="N116" i="61"/>
  <c r="M116" i="61"/>
  <c r="L116" i="61"/>
  <c r="I116" i="61"/>
  <c r="F116" i="61"/>
  <c r="N115" i="61"/>
  <c r="M115" i="61"/>
  <c r="L115" i="61"/>
  <c r="I115" i="61"/>
  <c r="F115" i="61"/>
  <c r="N114" i="61"/>
  <c r="M114" i="61"/>
  <c r="L114" i="61"/>
  <c r="I114" i="61"/>
  <c r="F114" i="61"/>
  <c r="N113" i="61"/>
  <c r="M113" i="61"/>
  <c r="L113" i="61"/>
  <c r="I113" i="61"/>
  <c r="F113" i="61"/>
  <c r="N112" i="61"/>
  <c r="M112" i="61"/>
  <c r="L112" i="61"/>
  <c r="I112" i="61"/>
  <c r="F112" i="61"/>
  <c r="N111" i="61"/>
  <c r="M111" i="61"/>
  <c r="L111" i="61"/>
  <c r="I111" i="61"/>
  <c r="F111" i="61"/>
  <c r="N98" i="61"/>
  <c r="M98" i="61"/>
  <c r="L98" i="61"/>
  <c r="I98" i="61"/>
  <c r="F98" i="61"/>
  <c r="N97" i="61"/>
  <c r="M97" i="61"/>
  <c r="L97" i="61"/>
  <c r="I97" i="61"/>
  <c r="F97" i="61"/>
  <c r="N96" i="61"/>
  <c r="M96" i="61"/>
  <c r="L96" i="61"/>
  <c r="I96" i="61"/>
  <c r="F96" i="61"/>
  <c r="N95" i="61"/>
  <c r="M95" i="61"/>
  <c r="L95" i="61"/>
  <c r="I95" i="61"/>
  <c r="F95" i="61"/>
  <c r="N94" i="61"/>
  <c r="M94" i="61"/>
  <c r="L94" i="61"/>
  <c r="I94" i="61"/>
  <c r="F94" i="61"/>
  <c r="N93" i="61"/>
  <c r="M93" i="61"/>
  <c r="L93" i="61"/>
  <c r="I93" i="61"/>
  <c r="F93" i="61"/>
  <c r="N92" i="61"/>
  <c r="M92" i="61"/>
  <c r="L92" i="61"/>
  <c r="I92" i="61"/>
  <c r="F92" i="61"/>
  <c r="N91" i="61"/>
  <c r="M91" i="61"/>
  <c r="L91" i="61"/>
  <c r="I91" i="61"/>
  <c r="F91" i="61"/>
  <c r="N90" i="61"/>
  <c r="M90" i="61"/>
  <c r="L90" i="61"/>
  <c r="I90" i="61"/>
  <c r="F90" i="61"/>
  <c r="N89" i="61"/>
  <c r="M89" i="61"/>
  <c r="L89" i="61"/>
  <c r="I89" i="61"/>
  <c r="F89" i="61"/>
  <c r="N88" i="61"/>
  <c r="M88" i="61"/>
  <c r="L88" i="61"/>
  <c r="I88" i="61"/>
  <c r="F88" i="61"/>
  <c r="N87" i="61"/>
  <c r="M87" i="61"/>
  <c r="L87" i="61"/>
  <c r="I87" i="61"/>
  <c r="F87" i="61"/>
  <c r="N86" i="61"/>
  <c r="M86" i="61"/>
  <c r="L86" i="61"/>
  <c r="I86" i="61"/>
  <c r="F86" i="61"/>
  <c r="N85" i="61"/>
  <c r="M85" i="61"/>
  <c r="L85" i="61"/>
  <c r="I85" i="61"/>
  <c r="F85" i="61"/>
  <c r="N84" i="61"/>
  <c r="M84" i="61"/>
  <c r="L84" i="61"/>
  <c r="I84" i="61"/>
  <c r="F84" i="61"/>
  <c r="N76" i="61"/>
  <c r="M76" i="61"/>
  <c r="L76" i="61"/>
  <c r="I76" i="61"/>
  <c r="F76" i="61"/>
  <c r="N75" i="61"/>
  <c r="M75" i="61"/>
  <c r="L75" i="61"/>
  <c r="I75" i="61"/>
  <c r="F75" i="61"/>
  <c r="N74" i="61"/>
  <c r="M74" i="61"/>
  <c r="L74" i="61"/>
  <c r="I74" i="61"/>
  <c r="F74" i="61"/>
  <c r="N72" i="61"/>
  <c r="M72" i="61"/>
  <c r="L72" i="61"/>
  <c r="I72" i="61"/>
  <c r="F72" i="61"/>
  <c r="N71" i="61"/>
  <c r="M71" i="61"/>
  <c r="L71" i="61"/>
  <c r="I71" i="61"/>
  <c r="F71" i="61"/>
  <c r="N70" i="61"/>
  <c r="M70" i="61"/>
  <c r="L70" i="61"/>
  <c r="I70" i="61"/>
  <c r="F70" i="61"/>
  <c r="N69" i="61"/>
  <c r="M69" i="61"/>
  <c r="L69" i="61"/>
  <c r="I69" i="61"/>
  <c r="F69" i="61"/>
  <c r="D68" i="61"/>
  <c r="N67" i="61"/>
  <c r="N66" i="61" s="1"/>
  <c r="M67" i="61"/>
  <c r="L67" i="61"/>
  <c r="L66" i="61" s="1"/>
  <c r="I67" i="61"/>
  <c r="I66" i="61" s="1"/>
  <c r="F67" i="61"/>
  <c r="F66" i="61" s="1"/>
  <c r="D66" i="61"/>
  <c r="N65" i="61"/>
  <c r="M65" i="61"/>
  <c r="L65" i="61"/>
  <c r="I65" i="61"/>
  <c r="F65" i="61"/>
  <c r="N64" i="61"/>
  <c r="M64" i="61"/>
  <c r="L64" i="61"/>
  <c r="I64" i="61"/>
  <c r="F64" i="61"/>
  <c r="D63" i="61"/>
  <c r="N62" i="61"/>
  <c r="M62" i="61"/>
  <c r="L62" i="61"/>
  <c r="I62" i="61"/>
  <c r="F62" i="61"/>
  <c r="N61" i="61"/>
  <c r="M61" i="61"/>
  <c r="L61" i="61"/>
  <c r="I61" i="61"/>
  <c r="F61" i="61"/>
  <c r="N58" i="61"/>
  <c r="M58" i="61"/>
  <c r="L58" i="61"/>
  <c r="L56" i="61" s="1"/>
  <c r="I58" i="61"/>
  <c r="I56" i="61" s="1"/>
  <c r="F58" i="61"/>
  <c r="F56" i="61" s="1"/>
  <c r="N55" i="61"/>
  <c r="M55" i="61"/>
  <c r="L55" i="61"/>
  <c r="I55" i="61"/>
  <c r="F55" i="61"/>
  <c r="F52" i="61" s="1"/>
  <c r="N54" i="61"/>
  <c r="M54" i="61"/>
  <c r="L54" i="61"/>
  <c r="I54" i="61"/>
  <c r="I52" i="61" s="1"/>
  <c r="N51" i="61"/>
  <c r="M51" i="61"/>
  <c r="L51" i="61"/>
  <c r="I51" i="61"/>
  <c r="F51" i="61"/>
  <c r="N50" i="61"/>
  <c r="M50" i="61"/>
  <c r="L50" i="61"/>
  <c r="I50" i="61"/>
  <c r="F50" i="61"/>
  <c r="N49" i="61"/>
  <c r="M49" i="61"/>
  <c r="L49" i="61"/>
  <c r="I49" i="61"/>
  <c r="F49" i="61"/>
  <c r="N48" i="61"/>
  <c r="M48" i="61"/>
  <c r="L48" i="61"/>
  <c r="I48" i="61"/>
  <c r="F48" i="61"/>
  <c r="N47" i="61"/>
  <c r="M47" i="61"/>
  <c r="L47" i="61"/>
  <c r="I47" i="61"/>
  <c r="F47" i="61"/>
  <c r="N46" i="61"/>
  <c r="M46" i="61"/>
  <c r="L46" i="61"/>
  <c r="I46" i="61"/>
  <c r="F46" i="61"/>
  <c r="N45" i="61"/>
  <c r="M45" i="61"/>
  <c r="L45" i="61"/>
  <c r="N44" i="61"/>
  <c r="M44" i="61"/>
  <c r="L44" i="61"/>
  <c r="I44" i="61"/>
  <c r="F44" i="61"/>
  <c r="N42" i="61"/>
  <c r="M42" i="61"/>
  <c r="L42" i="61"/>
  <c r="I42" i="61"/>
  <c r="F42" i="61"/>
  <c r="N41" i="61"/>
  <c r="N40" i="61" s="1"/>
  <c r="M41" i="61"/>
  <c r="L41" i="61"/>
  <c r="I41" i="61"/>
  <c r="F41" i="61"/>
  <c r="F40" i="61" s="1"/>
  <c r="D40" i="61"/>
  <c r="N39" i="61"/>
  <c r="N38" i="61" s="1"/>
  <c r="M39" i="61"/>
  <c r="L39" i="61"/>
  <c r="L38" i="61" s="1"/>
  <c r="I39" i="61"/>
  <c r="I38" i="61" s="1"/>
  <c r="F39" i="61"/>
  <c r="F38" i="61" s="1"/>
  <c r="D38" i="61"/>
  <c r="N37" i="61"/>
  <c r="M37" i="61"/>
  <c r="L37" i="61"/>
  <c r="I37" i="61"/>
  <c r="F37" i="61"/>
  <c r="N36" i="61"/>
  <c r="M36" i="61"/>
  <c r="L36" i="61"/>
  <c r="I36" i="61"/>
  <c r="I35" i="61" s="1"/>
  <c r="F36" i="61"/>
  <c r="D35" i="61"/>
  <c r="N34" i="61"/>
  <c r="N31" i="61" s="1"/>
  <c r="M34" i="61"/>
  <c r="M31" i="61" s="1"/>
  <c r="L34" i="61"/>
  <c r="L31" i="61" s="1"/>
  <c r="I34" i="61"/>
  <c r="I31" i="61" s="1"/>
  <c r="F34" i="61"/>
  <c r="F31" i="61" s="1"/>
  <c r="N30" i="61"/>
  <c r="N29" i="61" s="1"/>
  <c r="M30" i="61"/>
  <c r="M29" i="61" s="1"/>
  <c r="L30" i="61"/>
  <c r="L29" i="61" s="1"/>
  <c r="I30" i="61"/>
  <c r="I29" i="61" s="1"/>
  <c r="F30" i="61"/>
  <c r="F29" i="61" s="1"/>
  <c r="N28" i="61"/>
  <c r="N27" i="61" s="1"/>
  <c r="M28" i="61"/>
  <c r="M27" i="61" s="1"/>
  <c r="L28" i="61"/>
  <c r="L27" i="61" s="1"/>
  <c r="I28" i="61"/>
  <c r="I27" i="61" s="1"/>
  <c r="F28" i="61"/>
  <c r="F27" i="61" s="1"/>
  <c r="D27" i="61"/>
  <c r="N25" i="61"/>
  <c r="M25" i="61"/>
  <c r="L25" i="61"/>
  <c r="I25" i="61"/>
  <c r="N24" i="61"/>
  <c r="M24" i="61"/>
  <c r="L24" i="61"/>
  <c r="L23" i="61" s="1"/>
  <c r="I24" i="61"/>
  <c r="I23" i="61" s="1"/>
  <c r="F24" i="61"/>
  <c r="N22" i="61"/>
  <c r="M22" i="61"/>
  <c r="M21" i="61" s="1"/>
  <c r="L22" i="61"/>
  <c r="L21" i="61" s="1"/>
  <c r="I22" i="61"/>
  <c r="I21" i="61" s="1"/>
  <c r="F22" i="61"/>
  <c r="F21" i="61" s="1"/>
  <c r="D21" i="61"/>
  <c r="N20" i="61"/>
  <c r="N19" i="61" s="1"/>
  <c r="M20" i="61"/>
  <c r="L20" i="61"/>
  <c r="L19" i="61" s="1"/>
  <c r="I20" i="61"/>
  <c r="I19" i="61" s="1"/>
  <c r="F20" i="61"/>
  <c r="F19" i="61" s="1"/>
  <c r="D19" i="61"/>
  <c r="N18" i="61"/>
  <c r="M18" i="61"/>
  <c r="L18" i="61"/>
  <c r="I18" i="61"/>
  <c r="F18" i="61"/>
  <c r="N17" i="61"/>
  <c r="M17" i="61"/>
  <c r="L17" i="61"/>
  <c r="I17" i="61"/>
  <c r="F17" i="61"/>
  <c r="N16" i="61"/>
  <c r="M16" i="61"/>
  <c r="L16" i="61"/>
  <c r="I16" i="61"/>
  <c r="F16" i="61"/>
  <c r="N15" i="61"/>
  <c r="M15" i="61"/>
  <c r="L15" i="61"/>
  <c r="I15" i="61"/>
  <c r="F15" i="61"/>
  <c r="N14" i="61"/>
  <c r="M14" i="61"/>
  <c r="L14" i="61"/>
  <c r="I14" i="61"/>
  <c r="F14" i="61"/>
  <c r="N13" i="61"/>
  <c r="M13" i="61"/>
  <c r="L13" i="61"/>
  <c r="I13" i="61"/>
  <c r="F13" i="61"/>
  <c r="N12" i="61"/>
  <c r="M12" i="61"/>
  <c r="L12" i="61"/>
  <c r="I12" i="61"/>
  <c r="F12" i="61"/>
  <c r="D11" i="61"/>
  <c r="N199" i="62"/>
  <c r="M199" i="62"/>
  <c r="L199" i="62"/>
  <c r="I199" i="62"/>
  <c r="F199" i="62"/>
  <c r="N198" i="62"/>
  <c r="M198" i="62"/>
  <c r="L198" i="62"/>
  <c r="I198" i="62"/>
  <c r="F198" i="62"/>
  <c r="N197" i="62"/>
  <c r="M197" i="62"/>
  <c r="L197" i="62"/>
  <c r="I197" i="62"/>
  <c r="F197" i="62"/>
  <c r="N196" i="62"/>
  <c r="M196" i="62"/>
  <c r="L196" i="62"/>
  <c r="I196" i="62"/>
  <c r="F196" i="62"/>
  <c r="N195" i="62"/>
  <c r="M195" i="62"/>
  <c r="L195" i="62"/>
  <c r="I195" i="62"/>
  <c r="F195" i="62"/>
  <c r="N194" i="62"/>
  <c r="M194" i="62"/>
  <c r="L194" i="62"/>
  <c r="I194" i="62"/>
  <c r="F194" i="62"/>
  <c r="N193" i="62"/>
  <c r="M193" i="62"/>
  <c r="L193" i="62"/>
  <c r="I193" i="62"/>
  <c r="F193" i="62"/>
  <c r="N192" i="62"/>
  <c r="M192" i="62"/>
  <c r="L192" i="62"/>
  <c r="I192" i="62"/>
  <c r="F192" i="62"/>
  <c r="N191" i="62"/>
  <c r="M191" i="62"/>
  <c r="L191" i="62"/>
  <c r="I191" i="62"/>
  <c r="F191" i="62"/>
  <c r="N190" i="62"/>
  <c r="M190" i="62"/>
  <c r="L190" i="62"/>
  <c r="I190" i="62"/>
  <c r="F190" i="62"/>
  <c r="N189" i="62"/>
  <c r="M189" i="62"/>
  <c r="L189" i="62"/>
  <c r="I189" i="62"/>
  <c r="F189" i="62"/>
  <c r="N188" i="62"/>
  <c r="M188" i="62"/>
  <c r="L188" i="62"/>
  <c r="I188" i="62"/>
  <c r="F188" i="62"/>
  <c r="D187" i="62"/>
  <c r="N185" i="62"/>
  <c r="M185" i="62"/>
  <c r="L185" i="62"/>
  <c r="I185" i="62"/>
  <c r="F185" i="62"/>
  <c r="N184" i="62"/>
  <c r="M184" i="62"/>
  <c r="L184" i="62"/>
  <c r="I184" i="62"/>
  <c r="F184" i="62"/>
  <c r="N183" i="62"/>
  <c r="M183" i="62"/>
  <c r="L183" i="62"/>
  <c r="I183" i="62"/>
  <c r="F183" i="62"/>
  <c r="N182" i="62"/>
  <c r="M182" i="62"/>
  <c r="L182" i="62"/>
  <c r="I182" i="62"/>
  <c r="F182" i="62"/>
  <c r="N181" i="62"/>
  <c r="M181" i="62"/>
  <c r="L181" i="62"/>
  <c r="I181" i="62"/>
  <c r="F181" i="62"/>
  <c r="N179" i="62"/>
  <c r="M179" i="62"/>
  <c r="L179" i="62"/>
  <c r="I179" i="62"/>
  <c r="F179" i="62"/>
  <c r="N178" i="62"/>
  <c r="M178" i="62"/>
  <c r="L178" i="62"/>
  <c r="I178" i="62"/>
  <c r="F178" i="62"/>
  <c r="N177" i="62"/>
  <c r="M177" i="62"/>
  <c r="L177" i="62"/>
  <c r="I177" i="62"/>
  <c r="F177" i="62"/>
  <c r="N176" i="62"/>
  <c r="M176" i="62"/>
  <c r="L176" i="62"/>
  <c r="I176" i="62"/>
  <c r="F176" i="62"/>
  <c r="D175" i="62"/>
  <c r="N174" i="62"/>
  <c r="M174" i="62"/>
  <c r="L174" i="62"/>
  <c r="I174" i="62"/>
  <c r="F174" i="62"/>
  <c r="N173" i="62"/>
  <c r="M173" i="62"/>
  <c r="L173" i="62"/>
  <c r="I173" i="62"/>
  <c r="F173" i="62"/>
  <c r="N172" i="62"/>
  <c r="M172" i="62"/>
  <c r="L172" i="62"/>
  <c r="I172" i="62"/>
  <c r="F172" i="62"/>
  <c r="D171" i="62"/>
  <c r="N170" i="62"/>
  <c r="N169" i="62" s="1"/>
  <c r="M170" i="62"/>
  <c r="L170" i="62"/>
  <c r="L169" i="62" s="1"/>
  <c r="I170" i="62"/>
  <c r="I169" i="62" s="1"/>
  <c r="F170" i="62"/>
  <c r="F169" i="62" s="1"/>
  <c r="D169" i="62"/>
  <c r="N168" i="62"/>
  <c r="M168" i="62"/>
  <c r="L168" i="62"/>
  <c r="I168" i="62"/>
  <c r="F168" i="62"/>
  <c r="N167" i="62"/>
  <c r="M167" i="62"/>
  <c r="L167" i="62"/>
  <c r="I167" i="62"/>
  <c r="F167" i="62"/>
  <c r="N166" i="62"/>
  <c r="M166" i="62"/>
  <c r="L166" i="62"/>
  <c r="I166" i="62"/>
  <c r="F166" i="62"/>
  <c r="N165" i="62"/>
  <c r="M165" i="62"/>
  <c r="L165" i="62"/>
  <c r="I165" i="62"/>
  <c r="F165" i="62"/>
  <c r="N164" i="62"/>
  <c r="M164" i="62"/>
  <c r="L164" i="62"/>
  <c r="I164" i="62"/>
  <c r="F164" i="62"/>
  <c r="N163" i="62"/>
  <c r="M163" i="62"/>
  <c r="L163" i="62"/>
  <c r="I163" i="62"/>
  <c r="F163" i="62"/>
  <c r="N162" i="62"/>
  <c r="M162" i="62"/>
  <c r="L162" i="62"/>
  <c r="I162" i="62"/>
  <c r="F162" i="62"/>
  <c r="N161" i="62"/>
  <c r="M161" i="62"/>
  <c r="L161" i="62"/>
  <c r="I161" i="62"/>
  <c r="F161" i="62"/>
  <c r="D160" i="62"/>
  <c r="N159" i="62"/>
  <c r="M159" i="62"/>
  <c r="L159" i="62"/>
  <c r="I159" i="62"/>
  <c r="F159" i="62"/>
  <c r="N158" i="62"/>
  <c r="M158" i="62"/>
  <c r="L158" i="62"/>
  <c r="I158" i="62"/>
  <c r="F158" i="62"/>
  <c r="N157" i="62"/>
  <c r="M157" i="62"/>
  <c r="L157" i="62"/>
  <c r="I157" i="62"/>
  <c r="F157" i="62"/>
  <c r="N156" i="62"/>
  <c r="M156" i="62"/>
  <c r="L156" i="62"/>
  <c r="I156" i="62"/>
  <c r="F156" i="62"/>
  <c r="N155" i="62"/>
  <c r="M155" i="62"/>
  <c r="L155" i="62"/>
  <c r="I155" i="62"/>
  <c r="F155" i="62"/>
  <c r="N154" i="62"/>
  <c r="M154" i="62"/>
  <c r="L154" i="62"/>
  <c r="I154" i="62"/>
  <c r="F154" i="62"/>
  <c r="D153" i="62"/>
  <c r="N152" i="62"/>
  <c r="M152" i="62"/>
  <c r="L152" i="62"/>
  <c r="I152" i="62"/>
  <c r="F152" i="62"/>
  <c r="N151" i="62"/>
  <c r="M151" i="62"/>
  <c r="L151" i="62"/>
  <c r="I151" i="62"/>
  <c r="F151" i="62"/>
  <c r="N150" i="62"/>
  <c r="M150" i="62"/>
  <c r="L150" i="62"/>
  <c r="I150" i="62"/>
  <c r="F150" i="62"/>
  <c r="N149" i="62"/>
  <c r="M149" i="62"/>
  <c r="L149" i="62"/>
  <c r="I149" i="62"/>
  <c r="F149" i="62"/>
  <c r="N148" i="62"/>
  <c r="M148" i="62"/>
  <c r="L148" i="62"/>
  <c r="I148" i="62"/>
  <c r="F148" i="62"/>
  <c r="N147" i="62"/>
  <c r="M147" i="62"/>
  <c r="L147" i="62"/>
  <c r="I147" i="62"/>
  <c r="F147" i="62"/>
  <c r="D146" i="62"/>
  <c r="N145" i="62"/>
  <c r="M145" i="62"/>
  <c r="L145" i="62"/>
  <c r="I145" i="62"/>
  <c r="F145" i="62"/>
  <c r="N144" i="62"/>
  <c r="M144" i="62"/>
  <c r="L144" i="62"/>
  <c r="I144" i="62"/>
  <c r="F144" i="62"/>
  <c r="N143" i="62"/>
  <c r="M143" i="62"/>
  <c r="L143" i="62"/>
  <c r="I143" i="62"/>
  <c r="F143" i="62"/>
  <c r="N142" i="62"/>
  <c r="M142" i="62"/>
  <c r="L142" i="62"/>
  <c r="I142" i="62"/>
  <c r="F142" i="62"/>
  <c r="D141" i="62"/>
  <c r="N140" i="62"/>
  <c r="N139" i="62" s="1"/>
  <c r="M140" i="62"/>
  <c r="L140" i="62"/>
  <c r="L139" i="62" s="1"/>
  <c r="I140" i="62"/>
  <c r="I139" i="62" s="1"/>
  <c r="F140" i="62"/>
  <c r="F139" i="62" s="1"/>
  <c r="D139" i="62"/>
  <c r="N138" i="62"/>
  <c r="N137" i="62" s="1"/>
  <c r="M138" i="62"/>
  <c r="M137" i="62" s="1"/>
  <c r="L138" i="62"/>
  <c r="L137" i="62" s="1"/>
  <c r="I138" i="62"/>
  <c r="I137" i="62" s="1"/>
  <c r="F138" i="62"/>
  <c r="F137" i="62" s="1"/>
  <c r="D137" i="62"/>
  <c r="N136" i="62"/>
  <c r="M136" i="62"/>
  <c r="M135" i="62" s="1"/>
  <c r="L136" i="62"/>
  <c r="L135" i="62" s="1"/>
  <c r="I136" i="62"/>
  <c r="I135" i="62" s="1"/>
  <c r="F136" i="62"/>
  <c r="F135" i="62" s="1"/>
  <c r="D135" i="62"/>
  <c r="N134" i="62"/>
  <c r="M134" i="62"/>
  <c r="L134" i="62"/>
  <c r="I134" i="62"/>
  <c r="F134" i="62"/>
  <c r="N133" i="62"/>
  <c r="M133" i="62"/>
  <c r="L133" i="62"/>
  <c r="I133" i="62"/>
  <c r="F133" i="62"/>
  <c r="N132" i="62"/>
  <c r="M132" i="62"/>
  <c r="L132" i="62"/>
  <c r="I132" i="62"/>
  <c r="F132" i="62"/>
  <c r="N130" i="62"/>
  <c r="N129" i="62" s="1"/>
  <c r="M130" i="62"/>
  <c r="M129" i="62" s="1"/>
  <c r="L130" i="62"/>
  <c r="L129" i="62" s="1"/>
  <c r="I130" i="62"/>
  <c r="I129" i="62" s="1"/>
  <c r="F130" i="62"/>
  <c r="F129" i="62" s="1"/>
  <c r="N128" i="62"/>
  <c r="N127" i="62" s="1"/>
  <c r="M128" i="62"/>
  <c r="L128" i="62"/>
  <c r="L127" i="62" s="1"/>
  <c r="I128" i="62"/>
  <c r="I127" i="62" s="1"/>
  <c r="F128" i="62"/>
  <c r="F127" i="62" s="1"/>
  <c r="N126" i="62"/>
  <c r="M126" i="62"/>
  <c r="L126" i="62"/>
  <c r="I126" i="62"/>
  <c r="F126" i="62"/>
  <c r="N125" i="62"/>
  <c r="M125" i="62"/>
  <c r="L125" i="62"/>
  <c r="L124" i="62" s="1"/>
  <c r="I125" i="62"/>
  <c r="F125" i="62"/>
  <c r="N123" i="62"/>
  <c r="M123" i="62"/>
  <c r="O123" i="62" s="1"/>
  <c r="L123" i="62"/>
  <c r="I123" i="62"/>
  <c r="F123" i="62"/>
  <c r="N122" i="62"/>
  <c r="M122" i="62"/>
  <c r="L122" i="62"/>
  <c r="I122" i="62"/>
  <c r="F122" i="62"/>
  <c r="N121" i="62"/>
  <c r="M121" i="62"/>
  <c r="L121" i="62"/>
  <c r="I121" i="62"/>
  <c r="F121" i="62"/>
  <c r="N120" i="62"/>
  <c r="M120" i="62"/>
  <c r="L120" i="62"/>
  <c r="I120" i="62"/>
  <c r="F120" i="62"/>
  <c r="N119" i="62"/>
  <c r="M119" i="62"/>
  <c r="L119" i="62"/>
  <c r="I119" i="62"/>
  <c r="F119" i="62"/>
  <c r="N118" i="62"/>
  <c r="M118" i="62"/>
  <c r="L118" i="62"/>
  <c r="I118" i="62"/>
  <c r="F118" i="62"/>
  <c r="N116" i="62"/>
  <c r="M116" i="62"/>
  <c r="L116" i="62"/>
  <c r="I116" i="62"/>
  <c r="F116" i="62"/>
  <c r="N115" i="62"/>
  <c r="M115" i="62"/>
  <c r="L115" i="62"/>
  <c r="I115" i="62"/>
  <c r="F115" i="62"/>
  <c r="N114" i="62"/>
  <c r="M114" i="62"/>
  <c r="L114" i="62"/>
  <c r="I114" i="62"/>
  <c r="F114" i="62"/>
  <c r="N113" i="62"/>
  <c r="M113" i="62"/>
  <c r="L113" i="62"/>
  <c r="I113" i="62"/>
  <c r="F113" i="62"/>
  <c r="N112" i="62"/>
  <c r="M112" i="62"/>
  <c r="L112" i="62"/>
  <c r="I112" i="62"/>
  <c r="F112" i="62"/>
  <c r="N111" i="62"/>
  <c r="M111" i="62"/>
  <c r="L111" i="62"/>
  <c r="I111" i="62"/>
  <c r="F111" i="62"/>
  <c r="N98" i="62"/>
  <c r="M98" i="62"/>
  <c r="L98" i="62"/>
  <c r="I98" i="62"/>
  <c r="F98" i="62"/>
  <c r="N97" i="62"/>
  <c r="M97" i="62"/>
  <c r="L97" i="62"/>
  <c r="I97" i="62"/>
  <c r="F97" i="62"/>
  <c r="N96" i="62"/>
  <c r="M96" i="62"/>
  <c r="L96" i="62"/>
  <c r="I96" i="62"/>
  <c r="F96" i="62"/>
  <c r="N95" i="62"/>
  <c r="M95" i="62"/>
  <c r="L95" i="62"/>
  <c r="I95" i="62"/>
  <c r="F95" i="62"/>
  <c r="N94" i="62"/>
  <c r="M94" i="62"/>
  <c r="L94" i="62"/>
  <c r="I94" i="62"/>
  <c r="F94" i="62"/>
  <c r="N93" i="62"/>
  <c r="M93" i="62"/>
  <c r="L93" i="62"/>
  <c r="I93" i="62"/>
  <c r="F93" i="62"/>
  <c r="N92" i="62"/>
  <c r="M92" i="62"/>
  <c r="L92" i="62"/>
  <c r="I92" i="62"/>
  <c r="F92" i="62"/>
  <c r="N91" i="62"/>
  <c r="M91" i="62"/>
  <c r="L91" i="62"/>
  <c r="I91" i="62"/>
  <c r="F91" i="62"/>
  <c r="N90" i="62"/>
  <c r="M90" i="62"/>
  <c r="L90" i="62"/>
  <c r="I90" i="62"/>
  <c r="F90" i="62"/>
  <c r="N89" i="62"/>
  <c r="M89" i="62"/>
  <c r="L89" i="62"/>
  <c r="I89" i="62"/>
  <c r="F89" i="62"/>
  <c r="N88" i="62"/>
  <c r="M88" i="62"/>
  <c r="L88" i="62"/>
  <c r="I88" i="62"/>
  <c r="F88" i="62"/>
  <c r="N87" i="62"/>
  <c r="M87" i="62"/>
  <c r="L87" i="62"/>
  <c r="I87" i="62"/>
  <c r="F87" i="62"/>
  <c r="N86" i="62"/>
  <c r="M86" i="62"/>
  <c r="L86" i="62"/>
  <c r="I86" i="62"/>
  <c r="F86" i="62"/>
  <c r="N85" i="62"/>
  <c r="M85" i="62"/>
  <c r="L85" i="62"/>
  <c r="I85" i="62"/>
  <c r="F85" i="62"/>
  <c r="N84" i="62"/>
  <c r="M84" i="62"/>
  <c r="L84" i="62"/>
  <c r="I84" i="62"/>
  <c r="F84" i="62"/>
  <c r="N76" i="62"/>
  <c r="M76" i="62"/>
  <c r="L76" i="62"/>
  <c r="I76" i="62"/>
  <c r="F76" i="62"/>
  <c r="N75" i="62"/>
  <c r="M75" i="62"/>
  <c r="L75" i="62"/>
  <c r="I75" i="62"/>
  <c r="F75" i="62"/>
  <c r="N74" i="62"/>
  <c r="M74" i="62"/>
  <c r="L74" i="62"/>
  <c r="I74" i="62"/>
  <c r="F74" i="62"/>
  <c r="N72" i="62"/>
  <c r="M72" i="62"/>
  <c r="L72" i="62"/>
  <c r="I72" i="62"/>
  <c r="F72" i="62"/>
  <c r="N71" i="62"/>
  <c r="M71" i="62"/>
  <c r="L71" i="62"/>
  <c r="I71" i="62"/>
  <c r="F71" i="62"/>
  <c r="N70" i="62"/>
  <c r="M70" i="62"/>
  <c r="L70" i="62"/>
  <c r="I70" i="62"/>
  <c r="F70" i="62"/>
  <c r="N69" i="62"/>
  <c r="M69" i="62"/>
  <c r="L69" i="62"/>
  <c r="I69" i="62"/>
  <c r="F69" i="62"/>
  <c r="D68" i="62"/>
  <c r="N67" i="62"/>
  <c r="M67" i="62"/>
  <c r="M66" i="62" s="1"/>
  <c r="L67" i="62"/>
  <c r="L66" i="62" s="1"/>
  <c r="I67" i="62"/>
  <c r="I66" i="62" s="1"/>
  <c r="F67" i="62"/>
  <c r="F66" i="62" s="1"/>
  <c r="D66" i="62"/>
  <c r="N65" i="62"/>
  <c r="M65" i="62"/>
  <c r="L65" i="62"/>
  <c r="I65" i="62"/>
  <c r="F65" i="62"/>
  <c r="N64" i="62"/>
  <c r="M64" i="62"/>
  <c r="L64" i="62"/>
  <c r="I64" i="62"/>
  <c r="F64" i="62"/>
  <c r="D63" i="62"/>
  <c r="N62" i="62"/>
  <c r="M62" i="62"/>
  <c r="L62" i="62"/>
  <c r="I62" i="62"/>
  <c r="F62" i="62"/>
  <c r="N61" i="62"/>
  <c r="M61" i="62"/>
  <c r="L61" i="62"/>
  <c r="I61" i="62"/>
  <c r="F61" i="62"/>
  <c r="N58" i="62"/>
  <c r="M58" i="62"/>
  <c r="L58" i="62"/>
  <c r="L56" i="62" s="1"/>
  <c r="I58" i="62"/>
  <c r="I56" i="62" s="1"/>
  <c r="F58" i="62"/>
  <c r="F56" i="62" s="1"/>
  <c r="N55" i="62"/>
  <c r="M55" i="62"/>
  <c r="L55" i="62"/>
  <c r="I55" i="62"/>
  <c r="F55" i="62"/>
  <c r="F52" i="62" s="1"/>
  <c r="N54" i="62"/>
  <c r="M54" i="62"/>
  <c r="L54" i="62"/>
  <c r="I54" i="62"/>
  <c r="N51" i="62"/>
  <c r="M51" i="62"/>
  <c r="L51" i="62"/>
  <c r="I51" i="62"/>
  <c r="F51" i="62"/>
  <c r="N50" i="62"/>
  <c r="M50" i="62"/>
  <c r="L50" i="62"/>
  <c r="I50" i="62"/>
  <c r="F50" i="62"/>
  <c r="N49" i="62"/>
  <c r="M49" i="62"/>
  <c r="L49" i="62"/>
  <c r="I49" i="62"/>
  <c r="F49" i="62"/>
  <c r="N48" i="62"/>
  <c r="M48" i="62"/>
  <c r="L48" i="62"/>
  <c r="I48" i="62"/>
  <c r="F48" i="62"/>
  <c r="N47" i="62"/>
  <c r="M47" i="62"/>
  <c r="L47" i="62"/>
  <c r="I47" i="62"/>
  <c r="F47" i="62"/>
  <c r="N46" i="62"/>
  <c r="M46" i="62"/>
  <c r="L46" i="62"/>
  <c r="I46" i="62"/>
  <c r="F46" i="62"/>
  <c r="N45" i="62"/>
  <c r="M45" i="62"/>
  <c r="L45" i="62"/>
  <c r="N44" i="62"/>
  <c r="M44" i="62"/>
  <c r="L44" i="62"/>
  <c r="I44" i="62"/>
  <c r="F44" i="62"/>
  <c r="N42" i="62"/>
  <c r="M42" i="62"/>
  <c r="L42" i="62"/>
  <c r="I42" i="62"/>
  <c r="F42" i="62"/>
  <c r="N41" i="62"/>
  <c r="M41" i="62"/>
  <c r="L41" i="62"/>
  <c r="I41" i="62"/>
  <c r="F41" i="62"/>
  <c r="D40" i="62"/>
  <c r="N39" i="62"/>
  <c r="N38" i="62" s="1"/>
  <c r="M39" i="62"/>
  <c r="M38" i="62" s="1"/>
  <c r="L39" i="62"/>
  <c r="L38" i="62" s="1"/>
  <c r="I39" i="62"/>
  <c r="I38" i="62" s="1"/>
  <c r="F39" i="62"/>
  <c r="F38" i="62" s="1"/>
  <c r="D38" i="62"/>
  <c r="N37" i="62"/>
  <c r="M37" i="62"/>
  <c r="L37" i="62"/>
  <c r="I37" i="62"/>
  <c r="F37" i="62"/>
  <c r="N36" i="62"/>
  <c r="M36" i="62"/>
  <c r="L36" i="62"/>
  <c r="I36" i="62"/>
  <c r="F36" i="62"/>
  <c r="D35" i="62"/>
  <c r="N34" i="62"/>
  <c r="N31" i="62" s="1"/>
  <c r="M34" i="62"/>
  <c r="M31" i="62" s="1"/>
  <c r="L34" i="62"/>
  <c r="L31" i="62" s="1"/>
  <c r="I34" i="62"/>
  <c r="I31" i="62" s="1"/>
  <c r="F34" i="62"/>
  <c r="F31" i="62" s="1"/>
  <c r="N30" i="62"/>
  <c r="N29" i="62" s="1"/>
  <c r="M30" i="62"/>
  <c r="L30" i="62"/>
  <c r="L29" i="62" s="1"/>
  <c r="I30" i="62"/>
  <c r="I29" i="62" s="1"/>
  <c r="F30" i="62"/>
  <c r="F29" i="62" s="1"/>
  <c r="N28" i="62"/>
  <c r="N27" i="62" s="1"/>
  <c r="M28" i="62"/>
  <c r="L28" i="62"/>
  <c r="L27" i="62" s="1"/>
  <c r="I28" i="62"/>
  <c r="I27" i="62" s="1"/>
  <c r="F28" i="62"/>
  <c r="F27" i="62" s="1"/>
  <c r="D27" i="62"/>
  <c r="N25" i="62"/>
  <c r="M25" i="62"/>
  <c r="L25" i="62"/>
  <c r="I25" i="62"/>
  <c r="N24" i="62"/>
  <c r="M24" i="62"/>
  <c r="L24" i="62"/>
  <c r="I24" i="62"/>
  <c r="I23" i="62" s="1"/>
  <c r="F24" i="62"/>
  <c r="N22" i="62"/>
  <c r="N21" i="62" s="1"/>
  <c r="M22" i="62"/>
  <c r="M21" i="62" s="1"/>
  <c r="L22" i="62"/>
  <c r="L21" i="62" s="1"/>
  <c r="I22" i="62"/>
  <c r="I21" i="62" s="1"/>
  <c r="F22" i="62"/>
  <c r="F21" i="62" s="1"/>
  <c r="D21" i="62"/>
  <c r="N20" i="62"/>
  <c r="N19" i="62" s="1"/>
  <c r="M20" i="62"/>
  <c r="L20" i="62"/>
  <c r="L19" i="62" s="1"/>
  <c r="I20" i="62"/>
  <c r="I19" i="62" s="1"/>
  <c r="F20" i="62"/>
  <c r="F19" i="62" s="1"/>
  <c r="D19" i="62"/>
  <c r="N18" i="62"/>
  <c r="M18" i="62"/>
  <c r="L18" i="62"/>
  <c r="I18" i="62"/>
  <c r="F18" i="62"/>
  <c r="N17" i="62"/>
  <c r="M17" i="62"/>
  <c r="L17" i="62"/>
  <c r="I17" i="62"/>
  <c r="F17" i="62"/>
  <c r="N16" i="62"/>
  <c r="M16" i="62"/>
  <c r="L16" i="62"/>
  <c r="I16" i="62"/>
  <c r="F16" i="62"/>
  <c r="N15" i="62"/>
  <c r="M15" i="62"/>
  <c r="L15" i="62"/>
  <c r="I15" i="62"/>
  <c r="F15" i="62"/>
  <c r="N14" i="62"/>
  <c r="M14" i="62"/>
  <c r="L14" i="62"/>
  <c r="I14" i="62"/>
  <c r="F14" i="62"/>
  <c r="N13" i="62"/>
  <c r="M13" i="62"/>
  <c r="L13" i="62"/>
  <c r="I13" i="62"/>
  <c r="F13" i="62"/>
  <c r="N12" i="62"/>
  <c r="M12" i="62"/>
  <c r="L12" i="62"/>
  <c r="I12" i="62"/>
  <c r="F12" i="62"/>
  <c r="D11" i="62"/>
  <c r="N199" i="63"/>
  <c r="M199" i="63"/>
  <c r="L199" i="63"/>
  <c r="I199" i="63"/>
  <c r="F199" i="63"/>
  <c r="N198" i="63"/>
  <c r="M198" i="63"/>
  <c r="L198" i="63"/>
  <c r="I198" i="63"/>
  <c r="F198" i="63"/>
  <c r="N197" i="63"/>
  <c r="M197" i="63"/>
  <c r="L197" i="63"/>
  <c r="I197" i="63"/>
  <c r="F197" i="63"/>
  <c r="N196" i="63"/>
  <c r="M196" i="63"/>
  <c r="L196" i="63"/>
  <c r="I196" i="63"/>
  <c r="F196" i="63"/>
  <c r="N195" i="63"/>
  <c r="M195" i="63"/>
  <c r="L195" i="63"/>
  <c r="I195" i="63"/>
  <c r="F195" i="63"/>
  <c r="N194" i="63"/>
  <c r="M194" i="63"/>
  <c r="L194" i="63"/>
  <c r="I194" i="63"/>
  <c r="F194" i="63"/>
  <c r="N193" i="63"/>
  <c r="M193" i="63"/>
  <c r="L193" i="63"/>
  <c r="I193" i="63"/>
  <c r="F193" i="63"/>
  <c r="N192" i="63"/>
  <c r="M192" i="63"/>
  <c r="L192" i="63"/>
  <c r="I192" i="63"/>
  <c r="F192" i="63"/>
  <c r="N191" i="63"/>
  <c r="M191" i="63"/>
  <c r="L191" i="63"/>
  <c r="I191" i="63"/>
  <c r="F191" i="63"/>
  <c r="N190" i="63"/>
  <c r="M190" i="63"/>
  <c r="L190" i="63"/>
  <c r="I190" i="63"/>
  <c r="F190" i="63"/>
  <c r="N189" i="63"/>
  <c r="M189" i="63"/>
  <c r="L189" i="63"/>
  <c r="I189" i="63"/>
  <c r="F189" i="63"/>
  <c r="N188" i="63"/>
  <c r="M188" i="63"/>
  <c r="L188" i="63"/>
  <c r="I188" i="63"/>
  <c r="F188" i="63"/>
  <c r="D187" i="63"/>
  <c r="N185" i="63"/>
  <c r="M185" i="63"/>
  <c r="L185" i="63"/>
  <c r="I185" i="63"/>
  <c r="F185" i="63"/>
  <c r="N184" i="63"/>
  <c r="M184" i="63"/>
  <c r="L184" i="63"/>
  <c r="I184" i="63"/>
  <c r="F184" i="63"/>
  <c r="N183" i="63"/>
  <c r="M183" i="63"/>
  <c r="L183" i="63"/>
  <c r="I183" i="63"/>
  <c r="F183" i="63"/>
  <c r="N182" i="63"/>
  <c r="M182" i="63"/>
  <c r="L182" i="63"/>
  <c r="I182" i="63"/>
  <c r="F182" i="63"/>
  <c r="N181" i="63"/>
  <c r="M181" i="63"/>
  <c r="L181" i="63"/>
  <c r="I181" i="63"/>
  <c r="F181" i="63"/>
  <c r="N179" i="63"/>
  <c r="M179" i="63"/>
  <c r="L179" i="63"/>
  <c r="I179" i="63"/>
  <c r="F179" i="63"/>
  <c r="N178" i="63"/>
  <c r="M178" i="63"/>
  <c r="L178" i="63"/>
  <c r="I178" i="63"/>
  <c r="F178" i="63"/>
  <c r="N177" i="63"/>
  <c r="M177" i="63"/>
  <c r="L177" i="63"/>
  <c r="I177" i="63"/>
  <c r="F177" i="63"/>
  <c r="N176" i="63"/>
  <c r="M176" i="63"/>
  <c r="O176" i="63" s="1"/>
  <c r="L176" i="63"/>
  <c r="I176" i="63"/>
  <c r="F176" i="63"/>
  <c r="D175" i="63"/>
  <c r="N174" i="63"/>
  <c r="M174" i="63"/>
  <c r="L174" i="63"/>
  <c r="I174" i="63"/>
  <c r="F174" i="63"/>
  <c r="N173" i="63"/>
  <c r="M173" i="63"/>
  <c r="L173" i="63"/>
  <c r="I173" i="63"/>
  <c r="F173" i="63"/>
  <c r="N172" i="63"/>
  <c r="M172" i="63"/>
  <c r="L172" i="63"/>
  <c r="I172" i="63"/>
  <c r="F172" i="63"/>
  <c r="D171" i="63"/>
  <c r="N170" i="63"/>
  <c r="N169" i="63" s="1"/>
  <c r="M170" i="63"/>
  <c r="L170" i="63"/>
  <c r="L169" i="63" s="1"/>
  <c r="I170" i="63"/>
  <c r="I169" i="63" s="1"/>
  <c r="F170" i="63"/>
  <c r="F169" i="63" s="1"/>
  <c r="D169" i="63"/>
  <c r="N168" i="63"/>
  <c r="M168" i="63"/>
  <c r="L168" i="63"/>
  <c r="I168" i="63"/>
  <c r="F168" i="63"/>
  <c r="N167" i="63"/>
  <c r="M167" i="63"/>
  <c r="L167" i="63"/>
  <c r="I167" i="63"/>
  <c r="F167" i="63"/>
  <c r="N166" i="63"/>
  <c r="M166" i="63"/>
  <c r="L166" i="63"/>
  <c r="I166" i="63"/>
  <c r="F166" i="63"/>
  <c r="N165" i="63"/>
  <c r="M165" i="63"/>
  <c r="L165" i="63"/>
  <c r="I165" i="63"/>
  <c r="F165" i="63"/>
  <c r="N164" i="63"/>
  <c r="M164" i="63"/>
  <c r="L164" i="63"/>
  <c r="I164" i="63"/>
  <c r="F164" i="63"/>
  <c r="N163" i="63"/>
  <c r="M163" i="63"/>
  <c r="L163" i="63"/>
  <c r="I163" i="63"/>
  <c r="F163" i="63"/>
  <c r="N162" i="63"/>
  <c r="M162" i="63"/>
  <c r="L162" i="63"/>
  <c r="I162" i="63"/>
  <c r="F162" i="63"/>
  <c r="N161" i="63"/>
  <c r="M161" i="63"/>
  <c r="L161" i="63"/>
  <c r="I161" i="63"/>
  <c r="F161" i="63"/>
  <c r="D160" i="63"/>
  <c r="N159" i="63"/>
  <c r="M159" i="63"/>
  <c r="L159" i="63"/>
  <c r="I159" i="63"/>
  <c r="F159" i="63"/>
  <c r="N158" i="63"/>
  <c r="M158" i="63"/>
  <c r="L158" i="63"/>
  <c r="I158" i="63"/>
  <c r="F158" i="63"/>
  <c r="N157" i="63"/>
  <c r="M157" i="63"/>
  <c r="L157" i="63"/>
  <c r="I157" i="63"/>
  <c r="F157" i="63"/>
  <c r="N156" i="63"/>
  <c r="M156" i="63"/>
  <c r="L156" i="63"/>
  <c r="I156" i="63"/>
  <c r="F156" i="63"/>
  <c r="N155" i="63"/>
  <c r="M155" i="63"/>
  <c r="L155" i="63"/>
  <c r="I155" i="63"/>
  <c r="F155" i="63"/>
  <c r="N154" i="63"/>
  <c r="M154" i="63"/>
  <c r="L154" i="63"/>
  <c r="I154" i="63"/>
  <c r="F154" i="63"/>
  <c r="D153" i="63"/>
  <c r="N152" i="63"/>
  <c r="M152" i="63"/>
  <c r="L152" i="63"/>
  <c r="I152" i="63"/>
  <c r="F152" i="63"/>
  <c r="N151" i="63"/>
  <c r="M151" i="63"/>
  <c r="L151" i="63"/>
  <c r="I151" i="63"/>
  <c r="F151" i="63"/>
  <c r="N150" i="63"/>
  <c r="M150" i="63"/>
  <c r="L150" i="63"/>
  <c r="I150" i="63"/>
  <c r="F150" i="63"/>
  <c r="N149" i="63"/>
  <c r="M149" i="63"/>
  <c r="L149" i="63"/>
  <c r="I149" i="63"/>
  <c r="F149" i="63"/>
  <c r="N148" i="63"/>
  <c r="M148" i="63"/>
  <c r="L148" i="63"/>
  <c r="I148" i="63"/>
  <c r="F148" i="63"/>
  <c r="N147" i="63"/>
  <c r="M147" i="63"/>
  <c r="L147" i="63"/>
  <c r="I147" i="63"/>
  <c r="F147" i="63"/>
  <c r="D146" i="63"/>
  <c r="N145" i="63"/>
  <c r="M145" i="63"/>
  <c r="L145" i="63"/>
  <c r="I145" i="63"/>
  <c r="F145" i="63"/>
  <c r="N144" i="63"/>
  <c r="M144" i="63"/>
  <c r="L144" i="63"/>
  <c r="I144" i="63"/>
  <c r="F144" i="63"/>
  <c r="N143" i="63"/>
  <c r="M143" i="63"/>
  <c r="L143" i="63"/>
  <c r="I143" i="63"/>
  <c r="F143" i="63"/>
  <c r="N142" i="63"/>
  <c r="M142" i="63"/>
  <c r="L142" i="63"/>
  <c r="I142" i="63"/>
  <c r="F142" i="63"/>
  <c r="D141" i="63"/>
  <c r="N140" i="63"/>
  <c r="N139" i="63" s="1"/>
  <c r="M140" i="63"/>
  <c r="L140" i="63"/>
  <c r="L139" i="63" s="1"/>
  <c r="I140" i="63"/>
  <c r="I139" i="63" s="1"/>
  <c r="F140" i="63"/>
  <c r="F139" i="63" s="1"/>
  <c r="D139" i="63"/>
  <c r="N138" i="63"/>
  <c r="M138" i="63"/>
  <c r="M137" i="63" s="1"/>
  <c r="L138" i="63"/>
  <c r="L137" i="63" s="1"/>
  <c r="I138" i="63"/>
  <c r="I137" i="63" s="1"/>
  <c r="F138" i="63"/>
  <c r="F137" i="63" s="1"/>
  <c r="D137" i="63"/>
  <c r="N136" i="63"/>
  <c r="N135" i="63" s="1"/>
  <c r="M136" i="63"/>
  <c r="M135" i="63" s="1"/>
  <c r="L136" i="63"/>
  <c r="L135" i="63" s="1"/>
  <c r="I136" i="63"/>
  <c r="I135" i="63" s="1"/>
  <c r="F136" i="63"/>
  <c r="F135" i="63" s="1"/>
  <c r="D135" i="63"/>
  <c r="N134" i="63"/>
  <c r="M134" i="63"/>
  <c r="L134" i="63"/>
  <c r="I134" i="63"/>
  <c r="F134" i="63"/>
  <c r="N133" i="63"/>
  <c r="M133" i="63"/>
  <c r="L133" i="63"/>
  <c r="I133" i="63"/>
  <c r="F133" i="63"/>
  <c r="N132" i="63"/>
  <c r="M132" i="63"/>
  <c r="L132" i="63"/>
  <c r="I132" i="63"/>
  <c r="F132" i="63"/>
  <c r="N130" i="63"/>
  <c r="N129" i="63" s="1"/>
  <c r="M130" i="63"/>
  <c r="L130" i="63"/>
  <c r="L129" i="63" s="1"/>
  <c r="I130" i="63"/>
  <c r="I129" i="63" s="1"/>
  <c r="F130" i="63"/>
  <c r="F129" i="63" s="1"/>
  <c r="N128" i="63"/>
  <c r="M128" i="63"/>
  <c r="M127" i="63" s="1"/>
  <c r="L128" i="63"/>
  <c r="L127" i="63" s="1"/>
  <c r="I128" i="63"/>
  <c r="I127" i="63" s="1"/>
  <c r="F128" i="63"/>
  <c r="F127" i="63" s="1"/>
  <c r="N126" i="63"/>
  <c r="M126" i="63"/>
  <c r="L126" i="63"/>
  <c r="I126" i="63"/>
  <c r="F126" i="63"/>
  <c r="N125" i="63"/>
  <c r="M125" i="63"/>
  <c r="L125" i="63"/>
  <c r="I125" i="63"/>
  <c r="F125" i="63"/>
  <c r="N123" i="63"/>
  <c r="M123" i="63"/>
  <c r="L123" i="63"/>
  <c r="I123" i="63"/>
  <c r="F123" i="63"/>
  <c r="N122" i="63"/>
  <c r="M122" i="63"/>
  <c r="L122" i="63"/>
  <c r="I122" i="63"/>
  <c r="F122" i="63"/>
  <c r="N121" i="63"/>
  <c r="M121" i="63"/>
  <c r="L121" i="63"/>
  <c r="I121" i="63"/>
  <c r="F121" i="63"/>
  <c r="N120" i="63"/>
  <c r="M120" i="63"/>
  <c r="L120" i="63"/>
  <c r="I120" i="63"/>
  <c r="F120" i="63"/>
  <c r="N119" i="63"/>
  <c r="M119" i="63"/>
  <c r="L119" i="63"/>
  <c r="I119" i="63"/>
  <c r="F119" i="63"/>
  <c r="N118" i="63"/>
  <c r="M118" i="63"/>
  <c r="L118" i="63"/>
  <c r="I118" i="63"/>
  <c r="F118" i="63"/>
  <c r="N116" i="63"/>
  <c r="M116" i="63"/>
  <c r="L116" i="63"/>
  <c r="I116" i="63"/>
  <c r="F116" i="63"/>
  <c r="N115" i="63"/>
  <c r="M115" i="63"/>
  <c r="L115" i="63"/>
  <c r="I115" i="63"/>
  <c r="F115" i="63"/>
  <c r="N114" i="63"/>
  <c r="M114" i="63"/>
  <c r="L114" i="63"/>
  <c r="I114" i="63"/>
  <c r="F114" i="63"/>
  <c r="N113" i="63"/>
  <c r="M113" i="63"/>
  <c r="L113" i="63"/>
  <c r="I113" i="63"/>
  <c r="F113" i="63"/>
  <c r="N112" i="63"/>
  <c r="M112" i="63"/>
  <c r="L112" i="63"/>
  <c r="I112" i="63"/>
  <c r="F112" i="63"/>
  <c r="N111" i="63"/>
  <c r="M111" i="63"/>
  <c r="L111" i="63"/>
  <c r="I111" i="63"/>
  <c r="F111" i="63"/>
  <c r="N98" i="63"/>
  <c r="M98" i="63"/>
  <c r="L98" i="63"/>
  <c r="I98" i="63"/>
  <c r="F98" i="63"/>
  <c r="N97" i="63"/>
  <c r="M97" i="63"/>
  <c r="L97" i="63"/>
  <c r="I97" i="63"/>
  <c r="F97" i="63"/>
  <c r="N96" i="63"/>
  <c r="M96" i="63"/>
  <c r="L96" i="63"/>
  <c r="I96" i="63"/>
  <c r="F96" i="63"/>
  <c r="N95" i="63"/>
  <c r="M95" i="63"/>
  <c r="L95" i="63"/>
  <c r="I95" i="63"/>
  <c r="F95" i="63"/>
  <c r="N94" i="63"/>
  <c r="M94" i="63"/>
  <c r="L94" i="63"/>
  <c r="I94" i="63"/>
  <c r="F94" i="63"/>
  <c r="N93" i="63"/>
  <c r="M93" i="63"/>
  <c r="L93" i="63"/>
  <c r="I93" i="63"/>
  <c r="F93" i="63"/>
  <c r="N92" i="63"/>
  <c r="M92" i="63"/>
  <c r="L92" i="63"/>
  <c r="I92" i="63"/>
  <c r="F92" i="63"/>
  <c r="N91" i="63"/>
  <c r="M91" i="63"/>
  <c r="L91" i="63"/>
  <c r="I91" i="63"/>
  <c r="F91" i="63"/>
  <c r="N90" i="63"/>
  <c r="M90" i="63"/>
  <c r="L90" i="63"/>
  <c r="I90" i="63"/>
  <c r="F90" i="63"/>
  <c r="N89" i="63"/>
  <c r="M89" i="63"/>
  <c r="L89" i="63"/>
  <c r="I89" i="63"/>
  <c r="F89" i="63"/>
  <c r="N88" i="63"/>
  <c r="M88" i="63"/>
  <c r="L88" i="63"/>
  <c r="I88" i="63"/>
  <c r="F88" i="63"/>
  <c r="N87" i="63"/>
  <c r="M87" i="63"/>
  <c r="L87" i="63"/>
  <c r="I87" i="63"/>
  <c r="F87" i="63"/>
  <c r="N86" i="63"/>
  <c r="M86" i="63"/>
  <c r="L86" i="63"/>
  <c r="I86" i="63"/>
  <c r="F86" i="63"/>
  <c r="N85" i="63"/>
  <c r="M85" i="63"/>
  <c r="L85" i="63"/>
  <c r="I85" i="63"/>
  <c r="F85" i="63"/>
  <c r="N84" i="63"/>
  <c r="M84" i="63"/>
  <c r="L84" i="63"/>
  <c r="I84" i="63"/>
  <c r="F84" i="63"/>
  <c r="N76" i="63"/>
  <c r="M76" i="63"/>
  <c r="L76" i="63"/>
  <c r="I76" i="63"/>
  <c r="F76" i="63"/>
  <c r="N75" i="63"/>
  <c r="M75" i="63"/>
  <c r="L75" i="63"/>
  <c r="I75" i="63"/>
  <c r="F75" i="63"/>
  <c r="N74" i="63"/>
  <c r="M74" i="63"/>
  <c r="L74" i="63"/>
  <c r="I74" i="63"/>
  <c r="F74" i="63"/>
  <c r="N72" i="63"/>
  <c r="M72" i="63"/>
  <c r="L72" i="63"/>
  <c r="I72" i="63"/>
  <c r="F72" i="63"/>
  <c r="N71" i="63"/>
  <c r="M71" i="63"/>
  <c r="L71" i="63"/>
  <c r="I71" i="63"/>
  <c r="F71" i="63"/>
  <c r="N70" i="63"/>
  <c r="M70" i="63"/>
  <c r="L70" i="63"/>
  <c r="I70" i="63"/>
  <c r="F70" i="63"/>
  <c r="N69" i="63"/>
  <c r="M69" i="63"/>
  <c r="L69" i="63"/>
  <c r="I69" i="63"/>
  <c r="F69" i="63"/>
  <c r="D68" i="63"/>
  <c r="N67" i="63"/>
  <c r="N66" i="63" s="1"/>
  <c r="M67" i="63"/>
  <c r="M66" i="63" s="1"/>
  <c r="L67" i="63"/>
  <c r="L66" i="63" s="1"/>
  <c r="I67" i="63"/>
  <c r="I66" i="63" s="1"/>
  <c r="F67" i="63"/>
  <c r="F66" i="63" s="1"/>
  <c r="D66" i="63"/>
  <c r="N65" i="63"/>
  <c r="M65" i="63"/>
  <c r="L65" i="63"/>
  <c r="I65" i="63"/>
  <c r="F65" i="63"/>
  <c r="N64" i="63"/>
  <c r="M64" i="63"/>
  <c r="L64" i="63"/>
  <c r="I64" i="63"/>
  <c r="F64" i="63"/>
  <c r="D63" i="63"/>
  <c r="N62" i="63"/>
  <c r="M62" i="63"/>
  <c r="L62" i="63"/>
  <c r="I62" i="63"/>
  <c r="F62" i="63"/>
  <c r="N61" i="63"/>
  <c r="M61" i="63"/>
  <c r="L61" i="63"/>
  <c r="I61" i="63"/>
  <c r="F61" i="63"/>
  <c r="N58" i="63"/>
  <c r="M58" i="63"/>
  <c r="L58" i="63"/>
  <c r="L56" i="63" s="1"/>
  <c r="I58" i="63"/>
  <c r="I56" i="63" s="1"/>
  <c r="F58" i="63"/>
  <c r="F56" i="63" s="1"/>
  <c r="N55" i="63"/>
  <c r="M55" i="63"/>
  <c r="L55" i="63"/>
  <c r="I55" i="63"/>
  <c r="F55" i="63"/>
  <c r="F52" i="63" s="1"/>
  <c r="N54" i="63"/>
  <c r="M54" i="63"/>
  <c r="L54" i="63"/>
  <c r="I54" i="63"/>
  <c r="N51" i="63"/>
  <c r="M51" i="63"/>
  <c r="L51" i="63"/>
  <c r="I51" i="63"/>
  <c r="F51" i="63"/>
  <c r="N50" i="63"/>
  <c r="M50" i="63"/>
  <c r="L50" i="63"/>
  <c r="I50" i="63"/>
  <c r="F50" i="63"/>
  <c r="N49" i="63"/>
  <c r="M49" i="63"/>
  <c r="L49" i="63"/>
  <c r="I49" i="63"/>
  <c r="F49" i="63"/>
  <c r="N48" i="63"/>
  <c r="M48" i="63"/>
  <c r="L48" i="63"/>
  <c r="I48" i="63"/>
  <c r="F48" i="63"/>
  <c r="N47" i="63"/>
  <c r="M47" i="63"/>
  <c r="L47" i="63"/>
  <c r="I47" i="63"/>
  <c r="F47" i="63"/>
  <c r="N46" i="63"/>
  <c r="M46" i="63"/>
  <c r="L46" i="63"/>
  <c r="I46" i="63"/>
  <c r="F46" i="63"/>
  <c r="N45" i="63"/>
  <c r="M45" i="63"/>
  <c r="L45" i="63"/>
  <c r="N44" i="63"/>
  <c r="M44" i="63"/>
  <c r="L44" i="63"/>
  <c r="I44" i="63"/>
  <c r="F44" i="63"/>
  <c r="N42" i="63"/>
  <c r="M42" i="63"/>
  <c r="L42" i="63"/>
  <c r="I42" i="63"/>
  <c r="F42" i="63"/>
  <c r="N41" i="63"/>
  <c r="M41" i="63"/>
  <c r="L41" i="63"/>
  <c r="I41" i="63"/>
  <c r="F41" i="63"/>
  <c r="D40" i="63"/>
  <c r="N39" i="63"/>
  <c r="M39" i="63"/>
  <c r="M38" i="63" s="1"/>
  <c r="L39" i="63"/>
  <c r="L38" i="63" s="1"/>
  <c r="I39" i="63"/>
  <c r="I38" i="63" s="1"/>
  <c r="F39" i="63"/>
  <c r="F38" i="63" s="1"/>
  <c r="D38" i="63"/>
  <c r="N37" i="63"/>
  <c r="M37" i="63"/>
  <c r="L37" i="63"/>
  <c r="I37" i="63"/>
  <c r="F37" i="63"/>
  <c r="N36" i="63"/>
  <c r="M36" i="63"/>
  <c r="L36" i="63"/>
  <c r="I36" i="63"/>
  <c r="F36" i="63"/>
  <c r="D35" i="63"/>
  <c r="N34" i="63"/>
  <c r="N31" i="63" s="1"/>
  <c r="M34" i="63"/>
  <c r="L34" i="63"/>
  <c r="L31" i="63" s="1"/>
  <c r="I34" i="63"/>
  <c r="I31" i="63" s="1"/>
  <c r="F34" i="63"/>
  <c r="F31" i="63" s="1"/>
  <c r="N30" i="63"/>
  <c r="N29" i="63" s="1"/>
  <c r="M30" i="63"/>
  <c r="M29" i="63" s="1"/>
  <c r="L30" i="63"/>
  <c r="L29" i="63" s="1"/>
  <c r="I30" i="63"/>
  <c r="I29" i="63" s="1"/>
  <c r="F30" i="63"/>
  <c r="F29" i="63" s="1"/>
  <c r="N28" i="63"/>
  <c r="M28" i="63"/>
  <c r="M27" i="63" s="1"/>
  <c r="L28" i="63"/>
  <c r="L27" i="63" s="1"/>
  <c r="I28" i="63"/>
  <c r="I27" i="63" s="1"/>
  <c r="F28" i="63"/>
  <c r="F27" i="63" s="1"/>
  <c r="D27" i="63"/>
  <c r="N25" i="63"/>
  <c r="M25" i="63"/>
  <c r="L25" i="63"/>
  <c r="I25" i="63"/>
  <c r="N24" i="63"/>
  <c r="M24" i="63"/>
  <c r="L24" i="63"/>
  <c r="L23" i="63" s="1"/>
  <c r="I24" i="63"/>
  <c r="F24" i="63"/>
  <c r="N22" i="63"/>
  <c r="N21" i="63" s="1"/>
  <c r="M22" i="63"/>
  <c r="L22" i="63"/>
  <c r="L21" i="63" s="1"/>
  <c r="I22" i="63"/>
  <c r="I21" i="63" s="1"/>
  <c r="F22" i="63"/>
  <c r="F21" i="63" s="1"/>
  <c r="D21" i="63"/>
  <c r="N20" i="63"/>
  <c r="N19" i="63" s="1"/>
  <c r="M20" i="63"/>
  <c r="L20" i="63"/>
  <c r="L19" i="63" s="1"/>
  <c r="I20" i="63"/>
  <c r="I19" i="63" s="1"/>
  <c r="F20" i="63"/>
  <c r="F19" i="63" s="1"/>
  <c r="D19" i="63"/>
  <c r="N18" i="63"/>
  <c r="M18" i="63"/>
  <c r="L18" i="63"/>
  <c r="I18" i="63"/>
  <c r="F18" i="63"/>
  <c r="N17" i="63"/>
  <c r="M17" i="63"/>
  <c r="L17" i="63"/>
  <c r="I17" i="63"/>
  <c r="F17" i="63"/>
  <c r="N16" i="63"/>
  <c r="M16" i="63"/>
  <c r="L16" i="63"/>
  <c r="I16" i="63"/>
  <c r="F16" i="63"/>
  <c r="N15" i="63"/>
  <c r="M15" i="63"/>
  <c r="L15" i="63"/>
  <c r="I15" i="63"/>
  <c r="F15" i="63"/>
  <c r="N14" i="63"/>
  <c r="M14" i="63"/>
  <c r="L14" i="63"/>
  <c r="I14" i="63"/>
  <c r="F14" i="63"/>
  <c r="N13" i="63"/>
  <c r="M13" i="63"/>
  <c r="L13" i="63"/>
  <c r="I13" i="63"/>
  <c r="F13" i="63"/>
  <c r="N12" i="63"/>
  <c r="M12" i="63"/>
  <c r="L12" i="63"/>
  <c r="I12" i="63"/>
  <c r="F12" i="63"/>
  <c r="D11" i="63"/>
  <c r="N199" i="65"/>
  <c r="M199" i="65"/>
  <c r="L199" i="65"/>
  <c r="I199" i="65"/>
  <c r="F199" i="65"/>
  <c r="N198" i="65"/>
  <c r="M198" i="65"/>
  <c r="L198" i="65"/>
  <c r="I198" i="65"/>
  <c r="F198" i="65"/>
  <c r="N197" i="65"/>
  <c r="M197" i="65"/>
  <c r="L197" i="65"/>
  <c r="I197" i="65"/>
  <c r="F197" i="65"/>
  <c r="N196" i="65"/>
  <c r="M196" i="65"/>
  <c r="L196" i="65"/>
  <c r="I196" i="65"/>
  <c r="F196" i="65"/>
  <c r="N195" i="65"/>
  <c r="M195" i="65"/>
  <c r="L195" i="65"/>
  <c r="I195" i="65"/>
  <c r="F195" i="65"/>
  <c r="N194" i="65"/>
  <c r="M194" i="65"/>
  <c r="L194" i="65"/>
  <c r="I194" i="65"/>
  <c r="F194" i="65"/>
  <c r="N193" i="65"/>
  <c r="M193" i="65"/>
  <c r="L193" i="65"/>
  <c r="I193" i="65"/>
  <c r="F193" i="65"/>
  <c r="N192" i="65"/>
  <c r="M192" i="65"/>
  <c r="L192" i="65"/>
  <c r="I192" i="65"/>
  <c r="F192" i="65"/>
  <c r="N191" i="65"/>
  <c r="M191" i="65"/>
  <c r="L191" i="65"/>
  <c r="I191" i="65"/>
  <c r="F191" i="65"/>
  <c r="N190" i="65"/>
  <c r="M190" i="65"/>
  <c r="L190" i="65"/>
  <c r="I190" i="65"/>
  <c r="F190" i="65"/>
  <c r="N189" i="65"/>
  <c r="M189" i="65"/>
  <c r="L189" i="65"/>
  <c r="I189" i="65"/>
  <c r="F189" i="65"/>
  <c r="N188" i="65"/>
  <c r="M188" i="65"/>
  <c r="L188" i="65"/>
  <c r="I188" i="65"/>
  <c r="F188" i="65"/>
  <c r="D187" i="65"/>
  <c r="N185" i="65"/>
  <c r="M185" i="65"/>
  <c r="L185" i="65"/>
  <c r="I185" i="65"/>
  <c r="F185" i="65"/>
  <c r="N184" i="65"/>
  <c r="M184" i="65"/>
  <c r="L184" i="65"/>
  <c r="I184" i="65"/>
  <c r="F184" i="65"/>
  <c r="N183" i="65"/>
  <c r="M183" i="65"/>
  <c r="L183" i="65"/>
  <c r="I183" i="65"/>
  <c r="F183" i="65"/>
  <c r="N182" i="65"/>
  <c r="M182" i="65"/>
  <c r="L182" i="65"/>
  <c r="I182" i="65"/>
  <c r="F182" i="65"/>
  <c r="N181" i="65"/>
  <c r="M181" i="65"/>
  <c r="L181" i="65"/>
  <c r="I181" i="65"/>
  <c r="F181" i="65"/>
  <c r="N179" i="65"/>
  <c r="M179" i="65"/>
  <c r="L179" i="65"/>
  <c r="I179" i="65"/>
  <c r="F179" i="65"/>
  <c r="N178" i="65"/>
  <c r="M178" i="65"/>
  <c r="L178" i="65"/>
  <c r="I178" i="65"/>
  <c r="F178" i="65"/>
  <c r="N177" i="65"/>
  <c r="M177" i="65"/>
  <c r="L177" i="65"/>
  <c r="I177" i="65"/>
  <c r="F177" i="65"/>
  <c r="N176" i="65"/>
  <c r="M176" i="65"/>
  <c r="L176" i="65"/>
  <c r="I176" i="65"/>
  <c r="F176" i="65"/>
  <c r="D175" i="65"/>
  <c r="N174" i="65"/>
  <c r="M174" i="65"/>
  <c r="L174" i="65"/>
  <c r="I174" i="65"/>
  <c r="F174" i="65"/>
  <c r="N173" i="65"/>
  <c r="M173" i="65"/>
  <c r="L173" i="65"/>
  <c r="I173" i="65"/>
  <c r="F173" i="65"/>
  <c r="N172" i="65"/>
  <c r="M172" i="65"/>
  <c r="L172" i="65"/>
  <c r="I172" i="65"/>
  <c r="F172" i="65"/>
  <c r="D171" i="65"/>
  <c r="N170" i="65"/>
  <c r="M170" i="65"/>
  <c r="M169" i="65" s="1"/>
  <c r="L170" i="65"/>
  <c r="L169" i="65" s="1"/>
  <c r="I170" i="65"/>
  <c r="I169" i="65" s="1"/>
  <c r="F170" i="65"/>
  <c r="F169" i="65" s="1"/>
  <c r="D169" i="65"/>
  <c r="N168" i="65"/>
  <c r="M168" i="65"/>
  <c r="L168" i="65"/>
  <c r="I168" i="65"/>
  <c r="F168" i="65"/>
  <c r="N167" i="65"/>
  <c r="M167" i="65"/>
  <c r="L167" i="65"/>
  <c r="I167" i="65"/>
  <c r="F167" i="65"/>
  <c r="N166" i="65"/>
  <c r="M166" i="65"/>
  <c r="L166" i="65"/>
  <c r="I166" i="65"/>
  <c r="F166" i="65"/>
  <c r="N165" i="65"/>
  <c r="M165" i="65"/>
  <c r="L165" i="65"/>
  <c r="I165" i="65"/>
  <c r="F165" i="65"/>
  <c r="N164" i="65"/>
  <c r="M164" i="65"/>
  <c r="L164" i="65"/>
  <c r="I164" i="65"/>
  <c r="F164" i="65"/>
  <c r="N163" i="65"/>
  <c r="M163" i="65"/>
  <c r="L163" i="65"/>
  <c r="I163" i="65"/>
  <c r="F163" i="65"/>
  <c r="N162" i="65"/>
  <c r="M162" i="65"/>
  <c r="L162" i="65"/>
  <c r="I162" i="65"/>
  <c r="F162" i="65"/>
  <c r="N161" i="65"/>
  <c r="M161" i="65"/>
  <c r="L161" i="65"/>
  <c r="I161" i="65"/>
  <c r="F161" i="65"/>
  <c r="D160" i="65"/>
  <c r="N159" i="65"/>
  <c r="M159" i="65"/>
  <c r="L159" i="65"/>
  <c r="I159" i="65"/>
  <c r="F159" i="65"/>
  <c r="N158" i="65"/>
  <c r="M158" i="65"/>
  <c r="L158" i="65"/>
  <c r="I158" i="65"/>
  <c r="F158" i="65"/>
  <c r="N157" i="65"/>
  <c r="M157" i="65"/>
  <c r="L157" i="65"/>
  <c r="I157" i="65"/>
  <c r="F157" i="65"/>
  <c r="N156" i="65"/>
  <c r="M156" i="65"/>
  <c r="L156" i="65"/>
  <c r="I156" i="65"/>
  <c r="F156" i="65"/>
  <c r="N155" i="65"/>
  <c r="M155" i="65"/>
  <c r="L155" i="65"/>
  <c r="I155" i="65"/>
  <c r="F155" i="65"/>
  <c r="N154" i="65"/>
  <c r="M154" i="65"/>
  <c r="L154" i="65"/>
  <c r="I154" i="65"/>
  <c r="F154" i="65"/>
  <c r="D153" i="65"/>
  <c r="N152" i="65"/>
  <c r="M152" i="65"/>
  <c r="L152" i="65"/>
  <c r="I152" i="65"/>
  <c r="F152" i="65"/>
  <c r="N151" i="65"/>
  <c r="M151" i="65"/>
  <c r="L151" i="65"/>
  <c r="I151" i="65"/>
  <c r="F151" i="65"/>
  <c r="N150" i="65"/>
  <c r="M150" i="65"/>
  <c r="L150" i="65"/>
  <c r="I150" i="65"/>
  <c r="F150" i="65"/>
  <c r="N149" i="65"/>
  <c r="M149" i="65"/>
  <c r="L149" i="65"/>
  <c r="I149" i="65"/>
  <c r="F149" i="65"/>
  <c r="N148" i="65"/>
  <c r="M148" i="65"/>
  <c r="L148" i="65"/>
  <c r="I148" i="65"/>
  <c r="F148" i="65"/>
  <c r="N147" i="65"/>
  <c r="M147" i="65"/>
  <c r="L147" i="65"/>
  <c r="I147" i="65"/>
  <c r="F147" i="65"/>
  <c r="D146" i="65"/>
  <c r="N145" i="65"/>
  <c r="M145" i="65"/>
  <c r="L145" i="65"/>
  <c r="I145" i="65"/>
  <c r="F145" i="65"/>
  <c r="N144" i="65"/>
  <c r="M144" i="65"/>
  <c r="L144" i="65"/>
  <c r="I144" i="65"/>
  <c r="F144" i="65"/>
  <c r="N143" i="65"/>
  <c r="M143" i="65"/>
  <c r="L143" i="65"/>
  <c r="I143" i="65"/>
  <c r="F143" i="65"/>
  <c r="N142" i="65"/>
  <c r="M142" i="65"/>
  <c r="L142" i="65"/>
  <c r="I142" i="65"/>
  <c r="F142" i="65"/>
  <c r="D141" i="65"/>
  <c r="N140" i="65"/>
  <c r="N139" i="65" s="1"/>
  <c r="M140" i="65"/>
  <c r="L140" i="65"/>
  <c r="L139" i="65" s="1"/>
  <c r="I140" i="65"/>
  <c r="I139" i="65" s="1"/>
  <c r="F140" i="65"/>
  <c r="F139" i="65" s="1"/>
  <c r="D139" i="65"/>
  <c r="N138" i="65"/>
  <c r="N137" i="65" s="1"/>
  <c r="M138" i="65"/>
  <c r="M137" i="65" s="1"/>
  <c r="L138" i="65"/>
  <c r="L137" i="65" s="1"/>
  <c r="I138" i="65"/>
  <c r="I137" i="65" s="1"/>
  <c r="F138" i="65"/>
  <c r="F137" i="65" s="1"/>
  <c r="D137" i="65"/>
  <c r="N136" i="65"/>
  <c r="N135" i="65" s="1"/>
  <c r="M136" i="65"/>
  <c r="L136" i="65"/>
  <c r="L135" i="65" s="1"/>
  <c r="I136" i="65"/>
  <c r="I135" i="65" s="1"/>
  <c r="F136" i="65"/>
  <c r="F135" i="65" s="1"/>
  <c r="D135" i="65"/>
  <c r="N134" i="65"/>
  <c r="M134" i="65"/>
  <c r="L134" i="65"/>
  <c r="I134" i="65"/>
  <c r="F134" i="65"/>
  <c r="N133" i="65"/>
  <c r="M133" i="65"/>
  <c r="L133" i="65"/>
  <c r="I133" i="65"/>
  <c r="F133" i="65"/>
  <c r="N132" i="65"/>
  <c r="M132" i="65"/>
  <c r="L132" i="65"/>
  <c r="I132" i="65"/>
  <c r="F132" i="65"/>
  <c r="N130" i="65"/>
  <c r="N129" i="65" s="1"/>
  <c r="M130" i="65"/>
  <c r="L130" i="65"/>
  <c r="L129" i="65" s="1"/>
  <c r="I130" i="65"/>
  <c r="I129" i="65" s="1"/>
  <c r="F130" i="65"/>
  <c r="F129" i="65" s="1"/>
  <c r="N128" i="65"/>
  <c r="N127" i="65" s="1"/>
  <c r="M128" i="65"/>
  <c r="L128" i="65"/>
  <c r="L127" i="65" s="1"/>
  <c r="I128" i="65"/>
  <c r="I127" i="65" s="1"/>
  <c r="F128" i="65"/>
  <c r="F127" i="65" s="1"/>
  <c r="N126" i="65"/>
  <c r="M126" i="65"/>
  <c r="L126" i="65"/>
  <c r="I126" i="65"/>
  <c r="F126" i="65"/>
  <c r="N125" i="65"/>
  <c r="M125" i="65"/>
  <c r="L125" i="65"/>
  <c r="I125" i="65"/>
  <c r="F125" i="65"/>
  <c r="N123" i="65"/>
  <c r="M123" i="65"/>
  <c r="L123" i="65"/>
  <c r="I123" i="65"/>
  <c r="F123" i="65"/>
  <c r="N122" i="65"/>
  <c r="M122" i="65"/>
  <c r="L122" i="65"/>
  <c r="I122" i="65"/>
  <c r="F122" i="65"/>
  <c r="N121" i="65"/>
  <c r="M121" i="65"/>
  <c r="L121" i="65"/>
  <c r="I121" i="65"/>
  <c r="F121" i="65"/>
  <c r="N120" i="65"/>
  <c r="M120" i="65"/>
  <c r="L120" i="65"/>
  <c r="I120" i="65"/>
  <c r="F120" i="65"/>
  <c r="N119" i="65"/>
  <c r="M119" i="65"/>
  <c r="L119" i="65"/>
  <c r="I119" i="65"/>
  <c r="F119" i="65"/>
  <c r="N118" i="65"/>
  <c r="M118" i="65"/>
  <c r="L118" i="65"/>
  <c r="I118" i="65"/>
  <c r="F118" i="65"/>
  <c r="N116" i="65"/>
  <c r="M116" i="65"/>
  <c r="L116" i="65"/>
  <c r="I116" i="65"/>
  <c r="F116" i="65"/>
  <c r="N115" i="65"/>
  <c r="O115" i="65" s="1"/>
  <c r="M115" i="65"/>
  <c r="L115" i="65"/>
  <c r="I115" i="65"/>
  <c r="F115" i="65"/>
  <c r="N114" i="65"/>
  <c r="M114" i="65"/>
  <c r="L114" i="65"/>
  <c r="I114" i="65"/>
  <c r="F114" i="65"/>
  <c r="N113" i="65"/>
  <c r="M113" i="65"/>
  <c r="L113" i="65"/>
  <c r="I113" i="65"/>
  <c r="F113" i="65"/>
  <c r="N112" i="65"/>
  <c r="M112" i="65"/>
  <c r="L112" i="65"/>
  <c r="I112" i="65"/>
  <c r="F112" i="65"/>
  <c r="N111" i="65"/>
  <c r="M111" i="65"/>
  <c r="L111" i="65"/>
  <c r="I111" i="65"/>
  <c r="F111" i="65"/>
  <c r="N98" i="65"/>
  <c r="M98" i="65"/>
  <c r="L98" i="65"/>
  <c r="I98" i="65"/>
  <c r="F98" i="65"/>
  <c r="N97" i="65"/>
  <c r="M97" i="65"/>
  <c r="L97" i="65"/>
  <c r="I97" i="65"/>
  <c r="F97" i="65"/>
  <c r="N96" i="65"/>
  <c r="M96" i="65"/>
  <c r="L96" i="65"/>
  <c r="I96" i="65"/>
  <c r="F96" i="65"/>
  <c r="N95" i="65"/>
  <c r="M95" i="65"/>
  <c r="L95" i="65"/>
  <c r="I95" i="65"/>
  <c r="F95" i="65"/>
  <c r="N94" i="65"/>
  <c r="M94" i="65"/>
  <c r="L94" i="65"/>
  <c r="I94" i="65"/>
  <c r="F94" i="65"/>
  <c r="N93" i="65"/>
  <c r="M93" i="65"/>
  <c r="L93" i="65"/>
  <c r="I93" i="65"/>
  <c r="F93" i="65"/>
  <c r="N92" i="65"/>
  <c r="M92" i="65"/>
  <c r="L92" i="65"/>
  <c r="I92" i="65"/>
  <c r="F92" i="65"/>
  <c r="N91" i="65"/>
  <c r="M91" i="65"/>
  <c r="L91" i="65"/>
  <c r="I91" i="65"/>
  <c r="F91" i="65"/>
  <c r="N90" i="65"/>
  <c r="M90" i="65"/>
  <c r="L90" i="65"/>
  <c r="I90" i="65"/>
  <c r="F90" i="65"/>
  <c r="N89" i="65"/>
  <c r="M89" i="65"/>
  <c r="L89" i="65"/>
  <c r="I89" i="65"/>
  <c r="F89" i="65"/>
  <c r="N88" i="65"/>
  <c r="M88" i="65"/>
  <c r="L88" i="65"/>
  <c r="I88" i="65"/>
  <c r="F88" i="65"/>
  <c r="N87" i="65"/>
  <c r="M87" i="65"/>
  <c r="L87" i="65"/>
  <c r="I87" i="65"/>
  <c r="F87" i="65"/>
  <c r="N86" i="65"/>
  <c r="M86" i="65"/>
  <c r="L86" i="65"/>
  <c r="I86" i="65"/>
  <c r="F86" i="65"/>
  <c r="N85" i="65"/>
  <c r="M85" i="65"/>
  <c r="L85" i="65"/>
  <c r="I85" i="65"/>
  <c r="F85" i="65"/>
  <c r="N84" i="65"/>
  <c r="M84" i="65"/>
  <c r="L84" i="65"/>
  <c r="I84" i="65"/>
  <c r="F84" i="65"/>
  <c r="N76" i="65"/>
  <c r="M76" i="65"/>
  <c r="L76" i="65"/>
  <c r="I76" i="65"/>
  <c r="F76" i="65"/>
  <c r="N75" i="65"/>
  <c r="M75" i="65"/>
  <c r="L75" i="65"/>
  <c r="I75" i="65"/>
  <c r="F75" i="65"/>
  <c r="N74" i="65"/>
  <c r="M74" i="65"/>
  <c r="L74" i="65"/>
  <c r="I74" i="65"/>
  <c r="F74" i="65"/>
  <c r="N72" i="65"/>
  <c r="M72" i="65"/>
  <c r="L72" i="65"/>
  <c r="I72" i="65"/>
  <c r="F72" i="65"/>
  <c r="N71" i="65"/>
  <c r="M71" i="65"/>
  <c r="L71" i="65"/>
  <c r="I71" i="65"/>
  <c r="F71" i="65"/>
  <c r="N70" i="65"/>
  <c r="M70" i="65"/>
  <c r="L70" i="65"/>
  <c r="I70" i="65"/>
  <c r="F70" i="65"/>
  <c r="N69" i="65"/>
  <c r="M69" i="65"/>
  <c r="L69" i="65"/>
  <c r="I69" i="65"/>
  <c r="F69" i="65"/>
  <c r="D68" i="65"/>
  <c r="N67" i="65"/>
  <c r="N66" i="65" s="1"/>
  <c r="M67" i="65"/>
  <c r="L67" i="65"/>
  <c r="L66" i="65" s="1"/>
  <c r="I67" i="65"/>
  <c r="I66" i="65" s="1"/>
  <c r="F67" i="65"/>
  <c r="F66" i="65" s="1"/>
  <c r="D66" i="65"/>
  <c r="N65" i="65"/>
  <c r="M65" i="65"/>
  <c r="L65" i="65"/>
  <c r="I65" i="65"/>
  <c r="F65" i="65"/>
  <c r="N64" i="65"/>
  <c r="M64" i="65"/>
  <c r="L64" i="65"/>
  <c r="I64" i="65"/>
  <c r="F64" i="65"/>
  <c r="D63" i="65"/>
  <c r="N62" i="65"/>
  <c r="M62" i="65"/>
  <c r="L62" i="65"/>
  <c r="I62" i="65"/>
  <c r="F62" i="65"/>
  <c r="N61" i="65"/>
  <c r="M61" i="65"/>
  <c r="L61" i="65"/>
  <c r="I61" i="65"/>
  <c r="F61" i="65"/>
  <c r="N58" i="65"/>
  <c r="M58" i="65"/>
  <c r="L58" i="65"/>
  <c r="L56" i="65" s="1"/>
  <c r="I58" i="65"/>
  <c r="I56" i="65" s="1"/>
  <c r="F58" i="65"/>
  <c r="F56" i="65" s="1"/>
  <c r="N57" i="65"/>
  <c r="M57" i="65"/>
  <c r="N55" i="65"/>
  <c r="M55" i="65"/>
  <c r="L55" i="65"/>
  <c r="I55" i="65"/>
  <c r="F55" i="65"/>
  <c r="F52" i="65" s="1"/>
  <c r="N54" i="65"/>
  <c r="M54" i="65"/>
  <c r="L54" i="65"/>
  <c r="I54" i="65"/>
  <c r="N51" i="65"/>
  <c r="M51" i="65"/>
  <c r="L51" i="65"/>
  <c r="I51" i="65"/>
  <c r="F51" i="65"/>
  <c r="N50" i="65"/>
  <c r="M50" i="65"/>
  <c r="L50" i="65"/>
  <c r="I50" i="65"/>
  <c r="F50" i="65"/>
  <c r="N49" i="65"/>
  <c r="M49" i="65"/>
  <c r="L49" i="65"/>
  <c r="I49" i="65"/>
  <c r="F49" i="65"/>
  <c r="N48" i="65"/>
  <c r="M48" i="65"/>
  <c r="L48" i="65"/>
  <c r="I48" i="65"/>
  <c r="F48" i="65"/>
  <c r="N47" i="65"/>
  <c r="M47" i="65"/>
  <c r="L47" i="65"/>
  <c r="I47" i="65"/>
  <c r="F47" i="65"/>
  <c r="N46" i="65"/>
  <c r="M46" i="65"/>
  <c r="L46" i="65"/>
  <c r="I46" i="65"/>
  <c r="F46" i="65"/>
  <c r="N45" i="65"/>
  <c r="M45" i="65"/>
  <c r="L45" i="65"/>
  <c r="N44" i="65"/>
  <c r="M44" i="65"/>
  <c r="L44" i="65"/>
  <c r="I44" i="65"/>
  <c r="F44" i="65"/>
  <c r="N42" i="65"/>
  <c r="M42" i="65"/>
  <c r="L42" i="65"/>
  <c r="I42" i="65"/>
  <c r="F42" i="65"/>
  <c r="N41" i="65"/>
  <c r="M41" i="65"/>
  <c r="L41" i="65"/>
  <c r="I41" i="65"/>
  <c r="F41" i="65"/>
  <c r="D40" i="65"/>
  <c r="N39" i="65"/>
  <c r="N38" i="65" s="1"/>
  <c r="M39" i="65"/>
  <c r="M38" i="65" s="1"/>
  <c r="L39" i="65"/>
  <c r="L38" i="65" s="1"/>
  <c r="I39" i="65"/>
  <c r="I38" i="65" s="1"/>
  <c r="F39" i="65"/>
  <c r="F38" i="65" s="1"/>
  <c r="D38" i="65"/>
  <c r="N37" i="65"/>
  <c r="M37" i="65"/>
  <c r="L37" i="65"/>
  <c r="I37" i="65"/>
  <c r="F37" i="65"/>
  <c r="N36" i="65"/>
  <c r="M36" i="65"/>
  <c r="L36" i="65"/>
  <c r="I36" i="65"/>
  <c r="F36" i="65"/>
  <c r="D35" i="65"/>
  <c r="N34" i="65"/>
  <c r="N31" i="65" s="1"/>
  <c r="M34" i="65"/>
  <c r="M31" i="65" s="1"/>
  <c r="L34" i="65"/>
  <c r="L31" i="65" s="1"/>
  <c r="I34" i="65"/>
  <c r="I31" i="65" s="1"/>
  <c r="F34" i="65"/>
  <c r="F31" i="65" s="1"/>
  <c r="N30" i="65"/>
  <c r="N29" i="65" s="1"/>
  <c r="M30" i="65"/>
  <c r="L30" i="65"/>
  <c r="L29" i="65" s="1"/>
  <c r="I30" i="65"/>
  <c r="I29" i="65" s="1"/>
  <c r="F30" i="65"/>
  <c r="F29" i="65" s="1"/>
  <c r="N28" i="65"/>
  <c r="N27" i="65" s="1"/>
  <c r="M28" i="65"/>
  <c r="M27" i="65" s="1"/>
  <c r="L28" i="65"/>
  <c r="L27" i="65" s="1"/>
  <c r="I28" i="65"/>
  <c r="I27" i="65" s="1"/>
  <c r="F28" i="65"/>
  <c r="F27" i="65" s="1"/>
  <c r="D27" i="65"/>
  <c r="N25" i="65"/>
  <c r="M25" i="65"/>
  <c r="L25" i="65"/>
  <c r="I25" i="65"/>
  <c r="N24" i="65"/>
  <c r="M24" i="65"/>
  <c r="L24" i="65"/>
  <c r="I24" i="65"/>
  <c r="I23" i="65" s="1"/>
  <c r="F24" i="65"/>
  <c r="F23" i="65" s="1"/>
  <c r="N22" i="65"/>
  <c r="N21" i="65" s="1"/>
  <c r="M22" i="65"/>
  <c r="M21" i="65" s="1"/>
  <c r="L22" i="65"/>
  <c r="L21" i="65" s="1"/>
  <c r="I22" i="65"/>
  <c r="I21" i="65" s="1"/>
  <c r="F22" i="65"/>
  <c r="F21" i="65" s="1"/>
  <c r="D21" i="65"/>
  <c r="N20" i="65"/>
  <c r="N19" i="65" s="1"/>
  <c r="M20" i="65"/>
  <c r="M19" i="65" s="1"/>
  <c r="L20" i="65"/>
  <c r="L19" i="65" s="1"/>
  <c r="I20" i="65"/>
  <c r="I19" i="65" s="1"/>
  <c r="F20" i="65"/>
  <c r="F19" i="65" s="1"/>
  <c r="D19" i="65"/>
  <c r="N18" i="65"/>
  <c r="M18" i="65"/>
  <c r="L18" i="65"/>
  <c r="I18" i="65"/>
  <c r="F18" i="65"/>
  <c r="N17" i="65"/>
  <c r="M17" i="65"/>
  <c r="L17" i="65"/>
  <c r="I17" i="65"/>
  <c r="F17" i="65"/>
  <c r="N16" i="65"/>
  <c r="M16" i="65"/>
  <c r="L16" i="65"/>
  <c r="I16" i="65"/>
  <c r="F16" i="65"/>
  <c r="N15" i="65"/>
  <c r="M15" i="65"/>
  <c r="L15" i="65"/>
  <c r="I15" i="65"/>
  <c r="F15" i="65"/>
  <c r="N14" i="65"/>
  <c r="M14" i="65"/>
  <c r="L14" i="65"/>
  <c r="I14" i="65"/>
  <c r="F14" i="65"/>
  <c r="N13" i="65"/>
  <c r="M13" i="65"/>
  <c r="L13" i="65"/>
  <c r="I13" i="65"/>
  <c r="F13" i="65"/>
  <c r="N12" i="65"/>
  <c r="M12" i="65"/>
  <c r="L12" i="65"/>
  <c r="I12" i="65"/>
  <c r="F12" i="65"/>
  <c r="D11" i="65"/>
  <c r="N199" i="67"/>
  <c r="M199" i="67"/>
  <c r="L199" i="67"/>
  <c r="I199" i="67"/>
  <c r="F199" i="67"/>
  <c r="N198" i="67"/>
  <c r="M198" i="67"/>
  <c r="L198" i="67"/>
  <c r="I198" i="67"/>
  <c r="F198" i="67"/>
  <c r="N197" i="67"/>
  <c r="M197" i="67"/>
  <c r="L197" i="67"/>
  <c r="I197" i="67"/>
  <c r="F197" i="67"/>
  <c r="N196" i="67"/>
  <c r="M196" i="67"/>
  <c r="L196" i="67"/>
  <c r="I196" i="67"/>
  <c r="F196" i="67"/>
  <c r="N195" i="67"/>
  <c r="M195" i="67"/>
  <c r="L195" i="67"/>
  <c r="I195" i="67"/>
  <c r="F195" i="67"/>
  <c r="N194" i="67"/>
  <c r="M194" i="67"/>
  <c r="L194" i="67"/>
  <c r="I194" i="67"/>
  <c r="F194" i="67"/>
  <c r="N193" i="67"/>
  <c r="M193" i="67"/>
  <c r="L193" i="67"/>
  <c r="I193" i="67"/>
  <c r="F193" i="67"/>
  <c r="N192" i="67"/>
  <c r="M192" i="67"/>
  <c r="L192" i="67"/>
  <c r="I192" i="67"/>
  <c r="F192" i="67"/>
  <c r="N191" i="67"/>
  <c r="M191" i="67"/>
  <c r="L191" i="67"/>
  <c r="I191" i="67"/>
  <c r="F191" i="67"/>
  <c r="N190" i="67"/>
  <c r="M190" i="67"/>
  <c r="L190" i="67"/>
  <c r="I190" i="67"/>
  <c r="F190" i="67"/>
  <c r="N189" i="67"/>
  <c r="M189" i="67"/>
  <c r="L189" i="67"/>
  <c r="I189" i="67"/>
  <c r="F189" i="67"/>
  <c r="N188" i="67"/>
  <c r="M188" i="67"/>
  <c r="L188" i="67"/>
  <c r="I188" i="67"/>
  <c r="F188" i="67"/>
  <c r="D187" i="67"/>
  <c r="N185" i="67"/>
  <c r="M185" i="67"/>
  <c r="L185" i="67"/>
  <c r="I185" i="67"/>
  <c r="F185" i="67"/>
  <c r="N184" i="67"/>
  <c r="M184" i="67"/>
  <c r="L184" i="67"/>
  <c r="I184" i="67"/>
  <c r="F184" i="67"/>
  <c r="N183" i="67"/>
  <c r="M183" i="67"/>
  <c r="L183" i="67"/>
  <c r="I183" i="67"/>
  <c r="F183" i="67"/>
  <c r="N182" i="67"/>
  <c r="M182" i="67"/>
  <c r="L182" i="67"/>
  <c r="I182" i="67"/>
  <c r="F182" i="67"/>
  <c r="N181" i="67"/>
  <c r="M181" i="67"/>
  <c r="L181" i="67"/>
  <c r="I181" i="67"/>
  <c r="F181" i="67"/>
  <c r="N179" i="67"/>
  <c r="M179" i="67"/>
  <c r="L179" i="67"/>
  <c r="I179" i="67"/>
  <c r="F179" i="67"/>
  <c r="N178" i="67"/>
  <c r="M178" i="67"/>
  <c r="L178" i="67"/>
  <c r="I178" i="67"/>
  <c r="F178" i="67"/>
  <c r="N177" i="67"/>
  <c r="M177" i="67"/>
  <c r="L177" i="67"/>
  <c r="I177" i="67"/>
  <c r="F177" i="67"/>
  <c r="N176" i="67"/>
  <c r="M176" i="67"/>
  <c r="L176" i="67"/>
  <c r="I176" i="67"/>
  <c r="F176" i="67"/>
  <c r="D175" i="67"/>
  <c r="N174" i="67"/>
  <c r="M174" i="67"/>
  <c r="L174" i="67"/>
  <c r="I174" i="67"/>
  <c r="F174" i="67"/>
  <c r="N173" i="67"/>
  <c r="M173" i="67"/>
  <c r="L173" i="67"/>
  <c r="I173" i="67"/>
  <c r="F173" i="67"/>
  <c r="N172" i="67"/>
  <c r="M172" i="67"/>
  <c r="L172" i="67"/>
  <c r="I172" i="67"/>
  <c r="F172" i="67"/>
  <c r="D171" i="67"/>
  <c r="N170" i="67"/>
  <c r="N169" i="67" s="1"/>
  <c r="M170" i="67"/>
  <c r="L170" i="67"/>
  <c r="L169" i="67" s="1"/>
  <c r="I170" i="67"/>
  <c r="I169" i="67" s="1"/>
  <c r="F170" i="67"/>
  <c r="F169" i="67" s="1"/>
  <c r="D169" i="67"/>
  <c r="N168" i="67"/>
  <c r="M168" i="67"/>
  <c r="L168" i="67"/>
  <c r="I168" i="67"/>
  <c r="F168" i="67"/>
  <c r="N167" i="67"/>
  <c r="M167" i="67"/>
  <c r="L167" i="67"/>
  <c r="I167" i="67"/>
  <c r="F167" i="67"/>
  <c r="N166" i="67"/>
  <c r="M166" i="67"/>
  <c r="L166" i="67"/>
  <c r="I166" i="67"/>
  <c r="F166" i="67"/>
  <c r="N165" i="67"/>
  <c r="M165" i="67"/>
  <c r="L165" i="67"/>
  <c r="I165" i="67"/>
  <c r="F165" i="67"/>
  <c r="N164" i="67"/>
  <c r="M164" i="67"/>
  <c r="L164" i="67"/>
  <c r="I164" i="67"/>
  <c r="F164" i="67"/>
  <c r="N163" i="67"/>
  <c r="M163" i="67"/>
  <c r="L163" i="67"/>
  <c r="I163" i="67"/>
  <c r="F163" i="67"/>
  <c r="N162" i="67"/>
  <c r="M162" i="67"/>
  <c r="L162" i="67"/>
  <c r="I162" i="67"/>
  <c r="F162" i="67"/>
  <c r="N161" i="67"/>
  <c r="M161" i="67"/>
  <c r="L161" i="67"/>
  <c r="I161" i="67"/>
  <c r="F161" i="67"/>
  <c r="D160" i="67"/>
  <c r="N159" i="67"/>
  <c r="M159" i="67"/>
  <c r="L159" i="67"/>
  <c r="I159" i="67"/>
  <c r="F159" i="67"/>
  <c r="N158" i="67"/>
  <c r="M158" i="67"/>
  <c r="L158" i="67"/>
  <c r="I158" i="67"/>
  <c r="F158" i="67"/>
  <c r="N157" i="67"/>
  <c r="M157" i="67"/>
  <c r="L157" i="67"/>
  <c r="I157" i="67"/>
  <c r="F157" i="67"/>
  <c r="N156" i="67"/>
  <c r="M156" i="67"/>
  <c r="L156" i="67"/>
  <c r="I156" i="67"/>
  <c r="F156" i="67"/>
  <c r="N155" i="67"/>
  <c r="M155" i="67"/>
  <c r="L155" i="67"/>
  <c r="I155" i="67"/>
  <c r="F155" i="67"/>
  <c r="N154" i="67"/>
  <c r="M154" i="67"/>
  <c r="L154" i="67"/>
  <c r="I154" i="67"/>
  <c r="F154" i="67"/>
  <c r="D153" i="67"/>
  <c r="N152" i="67"/>
  <c r="M152" i="67"/>
  <c r="L152" i="67"/>
  <c r="I152" i="67"/>
  <c r="F152" i="67"/>
  <c r="N151" i="67"/>
  <c r="M151" i="67"/>
  <c r="L151" i="67"/>
  <c r="I151" i="67"/>
  <c r="F151" i="67"/>
  <c r="N150" i="67"/>
  <c r="M150" i="67"/>
  <c r="L150" i="67"/>
  <c r="I150" i="67"/>
  <c r="F150" i="67"/>
  <c r="N149" i="67"/>
  <c r="M149" i="67"/>
  <c r="L149" i="67"/>
  <c r="I149" i="67"/>
  <c r="F149" i="67"/>
  <c r="N148" i="67"/>
  <c r="M148" i="67"/>
  <c r="L148" i="67"/>
  <c r="I148" i="67"/>
  <c r="F148" i="67"/>
  <c r="N147" i="67"/>
  <c r="M147" i="67"/>
  <c r="L147" i="67"/>
  <c r="I147" i="67"/>
  <c r="F147" i="67"/>
  <c r="D146" i="67"/>
  <c r="N145" i="67"/>
  <c r="M145" i="67"/>
  <c r="L145" i="67"/>
  <c r="I145" i="67"/>
  <c r="F145" i="67"/>
  <c r="N144" i="67"/>
  <c r="M144" i="67"/>
  <c r="L144" i="67"/>
  <c r="I144" i="67"/>
  <c r="F144" i="67"/>
  <c r="N143" i="67"/>
  <c r="M143" i="67"/>
  <c r="L143" i="67"/>
  <c r="I143" i="67"/>
  <c r="F143" i="67"/>
  <c r="N142" i="67"/>
  <c r="M142" i="67"/>
  <c r="L142" i="67"/>
  <c r="I142" i="67"/>
  <c r="F142" i="67"/>
  <c r="D141" i="67"/>
  <c r="N140" i="67"/>
  <c r="M140" i="67"/>
  <c r="M139" i="67" s="1"/>
  <c r="L140" i="67"/>
  <c r="L139" i="67" s="1"/>
  <c r="I140" i="67"/>
  <c r="I139" i="67" s="1"/>
  <c r="F140" i="67"/>
  <c r="F139" i="67" s="1"/>
  <c r="D139" i="67"/>
  <c r="N138" i="67"/>
  <c r="N137" i="67" s="1"/>
  <c r="M138" i="67"/>
  <c r="M137" i="67" s="1"/>
  <c r="L138" i="67"/>
  <c r="L137" i="67" s="1"/>
  <c r="I138" i="67"/>
  <c r="I137" i="67" s="1"/>
  <c r="F138" i="67"/>
  <c r="F137" i="67" s="1"/>
  <c r="D137" i="67"/>
  <c r="N136" i="67"/>
  <c r="N135" i="67" s="1"/>
  <c r="M136" i="67"/>
  <c r="M135" i="67" s="1"/>
  <c r="L136" i="67"/>
  <c r="L135" i="67" s="1"/>
  <c r="I136" i="67"/>
  <c r="I135" i="67" s="1"/>
  <c r="F136" i="67"/>
  <c r="F135" i="67" s="1"/>
  <c r="D135" i="67"/>
  <c r="N134" i="67"/>
  <c r="M134" i="67"/>
  <c r="L134" i="67"/>
  <c r="I134" i="67"/>
  <c r="F134" i="67"/>
  <c r="N133" i="67"/>
  <c r="M133" i="67"/>
  <c r="L133" i="67"/>
  <c r="I133" i="67"/>
  <c r="F133" i="67"/>
  <c r="N132" i="67"/>
  <c r="M132" i="67"/>
  <c r="L132" i="67"/>
  <c r="I132" i="67"/>
  <c r="F132" i="67"/>
  <c r="N130" i="67"/>
  <c r="N129" i="67" s="1"/>
  <c r="M130" i="67"/>
  <c r="M129" i="67" s="1"/>
  <c r="L130" i="67"/>
  <c r="L129" i="67" s="1"/>
  <c r="I130" i="67"/>
  <c r="I129" i="67" s="1"/>
  <c r="F130" i="67"/>
  <c r="F129" i="67" s="1"/>
  <c r="N128" i="67"/>
  <c r="N127" i="67" s="1"/>
  <c r="M128" i="67"/>
  <c r="L128" i="67"/>
  <c r="L127" i="67" s="1"/>
  <c r="I128" i="67"/>
  <c r="I127" i="67" s="1"/>
  <c r="F128" i="67"/>
  <c r="F127" i="67" s="1"/>
  <c r="N126" i="67"/>
  <c r="M126" i="67"/>
  <c r="L126" i="67"/>
  <c r="I126" i="67"/>
  <c r="F126" i="67"/>
  <c r="N125" i="67"/>
  <c r="M125" i="67"/>
  <c r="L125" i="67"/>
  <c r="I125" i="67"/>
  <c r="F125" i="67"/>
  <c r="N123" i="67"/>
  <c r="M123" i="67"/>
  <c r="L123" i="67"/>
  <c r="I123" i="67"/>
  <c r="F123" i="67"/>
  <c r="N122" i="67"/>
  <c r="M122" i="67"/>
  <c r="L122" i="67"/>
  <c r="I122" i="67"/>
  <c r="F122" i="67"/>
  <c r="N121" i="67"/>
  <c r="M121" i="67"/>
  <c r="L121" i="67"/>
  <c r="I121" i="67"/>
  <c r="F121" i="67"/>
  <c r="N120" i="67"/>
  <c r="M120" i="67"/>
  <c r="L120" i="67"/>
  <c r="I120" i="67"/>
  <c r="F120" i="67"/>
  <c r="N119" i="67"/>
  <c r="M119" i="67"/>
  <c r="L119" i="67"/>
  <c r="I119" i="67"/>
  <c r="F119" i="67"/>
  <c r="N118" i="67"/>
  <c r="M118" i="67"/>
  <c r="L118" i="67"/>
  <c r="I118" i="67"/>
  <c r="F118" i="67"/>
  <c r="N116" i="67"/>
  <c r="M116" i="67"/>
  <c r="L116" i="67"/>
  <c r="I116" i="67"/>
  <c r="F116" i="67"/>
  <c r="N115" i="67"/>
  <c r="M115" i="67"/>
  <c r="O115" i="67" s="1"/>
  <c r="L115" i="67"/>
  <c r="I115" i="67"/>
  <c r="F115" i="67"/>
  <c r="N114" i="67"/>
  <c r="M114" i="67"/>
  <c r="L114" i="67"/>
  <c r="I114" i="67"/>
  <c r="F114" i="67"/>
  <c r="N113" i="67"/>
  <c r="M113" i="67"/>
  <c r="L113" i="67"/>
  <c r="I113" i="67"/>
  <c r="F113" i="67"/>
  <c r="N112" i="67"/>
  <c r="M112" i="67"/>
  <c r="L112" i="67"/>
  <c r="I112" i="67"/>
  <c r="F112" i="67"/>
  <c r="N111" i="67"/>
  <c r="M111" i="67"/>
  <c r="L111" i="67"/>
  <c r="I111" i="67"/>
  <c r="F111" i="67"/>
  <c r="N98" i="67"/>
  <c r="M98" i="67"/>
  <c r="L98" i="67"/>
  <c r="I98" i="67"/>
  <c r="F98" i="67"/>
  <c r="N97" i="67"/>
  <c r="M97" i="67"/>
  <c r="L97" i="67"/>
  <c r="I97" i="67"/>
  <c r="F97" i="67"/>
  <c r="N96" i="67"/>
  <c r="M96" i="67"/>
  <c r="L96" i="67"/>
  <c r="I96" i="67"/>
  <c r="F96" i="67"/>
  <c r="N95" i="67"/>
  <c r="M95" i="67"/>
  <c r="L95" i="67"/>
  <c r="I95" i="67"/>
  <c r="F95" i="67"/>
  <c r="N94" i="67"/>
  <c r="M94" i="67"/>
  <c r="L94" i="67"/>
  <c r="I94" i="67"/>
  <c r="F94" i="67"/>
  <c r="N93" i="67"/>
  <c r="M93" i="67"/>
  <c r="L93" i="67"/>
  <c r="I93" i="67"/>
  <c r="F93" i="67"/>
  <c r="N92" i="67"/>
  <c r="M92" i="67"/>
  <c r="L92" i="67"/>
  <c r="I92" i="67"/>
  <c r="F92" i="67"/>
  <c r="N91" i="67"/>
  <c r="M91" i="67"/>
  <c r="L91" i="67"/>
  <c r="I91" i="67"/>
  <c r="F91" i="67"/>
  <c r="N90" i="67"/>
  <c r="M90" i="67"/>
  <c r="L90" i="67"/>
  <c r="I90" i="67"/>
  <c r="F90" i="67"/>
  <c r="N89" i="67"/>
  <c r="M89" i="67"/>
  <c r="L89" i="67"/>
  <c r="I89" i="67"/>
  <c r="F89" i="67"/>
  <c r="N88" i="67"/>
  <c r="M88" i="67"/>
  <c r="L88" i="67"/>
  <c r="I88" i="67"/>
  <c r="F88" i="67"/>
  <c r="N87" i="67"/>
  <c r="M87" i="67"/>
  <c r="L87" i="67"/>
  <c r="I87" i="67"/>
  <c r="F87" i="67"/>
  <c r="N86" i="67"/>
  <c r="M86" i="67"/>
  <c r="L86" i="67"/>
  <c r="I86" i="67"/>
  <c r="F86" i="67"/>
  <c r="N85" i="67"/>
  <c r="M85" i="67"/>
  <c r="L85" i="67"/>
  <c r="I85" i="67"/>
  <c r="F85" i="67"/>
  <c r="N84" i="67"/>
  <c r="M84" i="67"/>
  <c r="L84" i="67"/>
  <c r="I84" i="67"/>
  <c r="F84" i="67"/>
  <c r="N76" i="67"/>
  <c r="M76" i="67"/>
  <c r="L76" i="67"/>
  <c r="I76" i="67"/>
  <c r="F76" i="67"/>
  <c r="N75" i="67"/>
  <c r="M75" i="67"/>
  <c r="L75" i="67"/>
  <c r="I75" i="67"/>
  <c r="F75" i="67"/>
  <c r="N74" i="67"/>
  <c r="M74" i="67"/>
  <c r="L74" i="67"/>
  <c r="I74" i="67"/>
  <c r="F74" i="67"/>
  <c r="N72" i="67"/>
  <c r="M72" i="67"/>
  <c r="L72" i="67"/>
  <c r="I72" i="67"/>
  <c r="F72" i="67"/>
  <c r="N71" i="67"/>
  <c r="M71" i="67"/>
  <c r="L71" i="67"/>
  <c r="I71" i="67"/>
  <c r="F71" i="67"/>
  <c r="N70" i="67"/>
  <c r="M70" i="67"/>
  <c r="L70" i="67"/>
  <c r="I70" i="67"/>
  <c r="F70" i="67"/>
  <c r="N69" i="67"/>
  <c r="M69" i="67"/>
  <c r="L69" i="67"/>
  <c r="I69" i="67"/>
  <c r="F69" i="67"/>
  <c r="D68" i="67"/>
  <c r="N67" i="67"/>
  <c r="N66" i="67" s="1"/>
  <c r="M67" i="67"/>
  <c r="M66" i="67" s="1"/>
  <c r="L67" i="67"/>
  <c r="L66" i="67" s="1"/>
  <c r="I67" i="67"/>
  <c r="I66" i="67" s="1"/>
  <c r="F67" i="67"/>
  <c r="F66" i="67" s="1"/>
  <c r="D66" i="67"/>
  <c r="N65" i="67"/>
  <c r="M65" i="67"/>
  <c r="L65" i="67"/>
  <c r="I65" i="67"/>
  <c r="F65" i="67"/>
  <c r="N64" i="67"/>
  <c r="M64" i="67"/>
  <c r="L64" i="67"/>
  <c r="I64" i="67"/>
  <c r="F64" i="67"/>
  <c r="D63" i="67"/>
  <c r="N62" i="67"/>
  <c r="M62" i="67"/>
  <c r="L62" i="67"/>
  <c r="I62" i="67"/>
  <c r="F62" i="67"/>
  <c r="N61" i="67"/>
  <c r="M61" i="67"/>
  <c r="L61" i="67"/>
  <c r="I61" i="67"/>
  <c r="F61" i="67"/>
  <c r="N58" i="67"/>
  <c r="M58" i="67"/>
  <c r="L58" i="67"/>
  <c r="L56" i="67" s="1"/>
  <c r="I58" i="67"/>
  <c r="I56" i="67" s="1"/>
  <c r="F58" i="67"/>
  <c r="F56" i="67" s="1"/>
  <c r="N57" i="67"/>
  <c r="M57" i="67"/>
  <c r="N55" i="67"/>
  <c r="M55" i="67"/>
  <c r="L55" i="67"/>
  <c r="I55" i="67"/>
  <c r="F55" i="67"/>
  <c r="F52" i="67" s="1"/>
  <c r="N54" i="67"/>
  <c r="M54" i="67"/>
  <c r="L54" i="67"/>
  <c r="I54" i="67"/>
  <c r="N51" i="67"/>
  <c r="M51" i="67"/>
  <c r="L51" i="67"/>
  <c r="I51" i="67"/>
  <c r="F51" i="67"/>
  <c r="N50" i="67"/>
  <c r="M50" i="67"/>
  <c r="L50" i="67"/>
  <c r="I50" i="67"/>
  <c r="F50" i="67"/>
  <c r="N49" i="67"/>
  <c r="M49" i="67"/>
  <c r="L49" i="67"/>
  <c r="I49" i="67"/>
  <c r="F49" i="67"/>
  <c r="N48" i="67"/>
  <c r="M48" i="67"/>
  <c r="L48" i="67"/>
  <c r="I48" i="67"/>
  <c r="F48" i="67"/>
  <c r="N47" i="67"/>
  <c r="M47" i="67"/>
  <c r="L47" i="67"/>
  <c r="I47" i="67"/>
  <c r="F47" i="67"/>
  <c r="N46" i="67"/>
  <c r="M46" i="67"/>
  <c r="L46" i="67"/>
  <c r="I46" i="67"/>
  <c r="F46" i="67"/>
  <c r="N45" i="67"/>
  <c r="M45" i="67"/>
  <c r="L45" i="67"/>
  <c r="N44" i="67"/>
  <c r="M44" i="67"/>
  <c r="L44" i="67"/>
  <c r="I44" i="67"/>
  <c r="F44" i="67"/>
  <c r="N42" i="67"/>
  <c r="M42" i="67"/>
  <c r="L42" i="67"/>
  <c r="I42" i="67"/>
  <c r="F42" i="67"/>
  <c r="N41" i="67"/>
  <c r="M41" i="67"/>
  <c r="L41" i="67"/>
  <c r="I41" i="67"/>
  <c r="F41" i="67"/>
  <c r="D40" i="67"/>
  <c r="N39" i="67"/>
  <c r="N38" i="67" s="1"/>
  <c r="M39" i="67"/>
  <c r="L39" i="67"/>
  <c r="L38" i="67" s="1"/>
  <c r="I39" i="67"/>
  <c r="I38" i="67" s="1"/>
  <c r="F39" i="67"/>
  <c r="F38" i="67" s="1"/>
  <c r="D38" i="67"/>
  <c r="N37" i="67"/>
  <c r="M37" i="67"/>
  <c r="L37" i="67"/>
  <c r="I37" i="67"/>
  <c r="F37" i="67"/>
  <c r="N36" i="67"/>
  <c r="M36" i="67"/>
  <c r="L36" i="67"/>
  <c r="I36" i="67"/>
  <c r="F36" i="67"/>
  <c r="D35" i="67"/>
  <c r="N34" i="67"/>
  <c r="N31" i="67" s="1"/>
  <c r="M34" i="67"/>
  <c r="M31" i="67" s="1"/>
  <c r="L34" i="67"/>
  <c r="L31" i="67" s="1"/>
  <c r="I34" i="67"/>
  <c r="I31" i="67" s="1"/>
  <c r="F34" i="67"/>
  <c r="F31" i="67" s="1"/>
  <c r="N30" i="67"/>
  <c r="M30" i="67"/>
  <c r="M29" i="67" s="1"/>
  <c r="L30" i="67"/>
  <c r="L29" i="67" s="1"/>
  <c r="I30" i="67"/>
  <c r="I29" i="67" s="1"/>
  <c r="F30" i="67"/>
  <c r="F29" i="67" s="1"/>
  <c r="N28" i="67"/>
  <c r="N27" i="67" s="1"/>
  <c r="M28" i="67"/>
  <c r="L28" i="67"/>
  <c r="L27" i="67" s="1"/>
  <c r="I28" i="67"/>
  <c r="I27" i="67" s="1"/>
  <c r="F28" i="67"/>
  <c r="F27" i="67" s="1"/>
  <c r="D27" i="67"/>
  <c r="N25" i="67"/>
  <c r="M25" i="67"/>
  <c r="L25" i="67"/>
  <c r="I25" i="67"/>
  <c r="N24" i="67"/>
  <c r="M24" i="67"/>
  <c r="M23" i="67" s="1"/>
  <c r="L24" i="67"/>
  <c r="I24" i="67"/>
  <c r="I23" i="67" s="1"/>
  <c r="F24" i="67"/>
  <c r="F23" i="67" s="1"/>
  <c r="N22" i="67"/>
  <c r="N21" i="67" s="1"/>
  <c r="M22" i="67"/>
  <c r="L22" i="67"/>
  <c r="L21" i="67" s="1"/>
  <c r="I22" i="67"/>
  <c r="I21" i="67" s="1"/>
  <c r="F22" i="67"/>
  <c r="F21" i="67" s="1"/>
  <c r="D21" i="67"/>
  <c r="N20" i="67"/>
  <c r="M20" i="67"/>
  <c r="M19" i="67" s="1"/>
  <c r="L20" i="67"/>
  <c r="L19" i="67" s="1"/>
  <c r="I20" i="67"/>
  <c r="I19" i="67" s="1"/>
  <c r="F20" i="67"/>
  <c r="F19" i="67" s="1"/>
  <c r="D19" i="67"/>
  <c r="N18" i="67"/>
  <c r="M18" i="67"/>
  <c r="L18" i="67"/>
  <c r="I18" i="67"/>
  <c r="F18" i="67"/>
  <c r="N17" i="67"/>
  <c r="M17" i="67"/>
  <c r="L17" i="67"/>
  <c r="I17" i="67"/>
  <c r="F17" i="67"/>
  <c r="N16" i="67"/>
  <c r="M16" i="67"/>
  <c r="L16" i="67"/>
  <c r="I16" i="67"/>
  <c r="F16" i="67"/>
  <c r="N15" i="67"/>
  <c r="M15" i="67"/>
  <c r="L15" i="67"/>
  <c r="I15" i="67"/>
  <c r="F15" i="67"/>
  <c r="N14" i="67"/>
  <c r="M14" i="67"/>
  <c r="L14" i="67"/>
  <c r="I14" i="67"/>
  <c r="F14" i="67"/>
  <c r="N13" i="67"/>
  <c r="M13" i="67"/>
  <c r="L13" i="67"/>
  <c r="I13" i="67"/>
  <c r="F13" i="67"/>
  <c r="N12" i="67"/>
  <c r="M12" i="67"/>
  <c r="L12" i="67"/>
  <c r="I12" i="67"/>
  <c r="F12" i="67"/>
  <c r="D11" i="67"/>
  <c r="N199" i="69"/>
  <c r="M199" i="69"/>
  <c r="L199" i="69"/>
  <c r="I199" i="69"/>
  <c r="F199" i="69"/>
  <c r="N198" i="69"/>
  <c r="M198" i="69"/>
  <c r="L198" i="69"/>
  <c r="I198" i="69"/>
  <c r="F198" i="69"/>
  <c r="N197" i="69"/>
  <c r="M197" i="69"/>
  <c r="L197" i="69"/>
  <c r="I197" i="69"/>
  <c r="F197" i="69"/>
  <c r="N196" i="69"/>
  <c r="M196" i="69"/>
  <c r="L196" i="69"/>
  <c r="I196" i="69"/>
  <c r="F196" i="69"/>
  <c r="N195" i="69"/>
  <c r="M195" i="69"/>
  <c r="L195" i="69"/>
  <c r="I195" i="69"/>
  <c r="F195" i="69"/>
  <c r="N194" i="69"/>
  <c r="M194" i="69"/>
  <c r="L194" i="69"/>
  <c r="I194" i="69"/>
  <c r="F194" i="69"/>
  <c r="N193" i="69"/>
  <c r="M193" i="69"/>
  <c r="L193" i="69"/>
  <c r="I193" i="69"/>
  <c r="F193" i="69"/>
  <c r="N192" i="69"/>
  <c r="M192" i="69"/>
  <c r="L192" i="69"/>
  <c r="I192" i="69"/>
  <c r="F192" i="69"/>
  <c r="N191" i="69"/>
  <c r="M191" i="69"/>
  <c r="L191" i="69"/>
  <c r="I191" i="69"/>
  <c r="F191" i="69"/>
  <c r="N190" i="69"/>
  <c r="M190" i="69"/>
  <c r="L190" i="69"/>
  <c r="I190" i="69"/>
  <c r="F190" i="69"/>
  <c r="N189" i="69"/>
  <c r="M189" i="69"/>
  <c r="L189" i="69"/>
  <c r="I189" i="69"/>
  <c r="F189" i="69"/>
  <c r="N188" i="69"/>
  <c r="M188" i="69"/>
  <c r="L188" i="69"/>
  <c r="I188" i="69"/>
  <c r="F188" i="69"/>
  <c r="D187" i="69"/>
  <c r="N185" i="69"/>
  <c r="M185" i="69"/>
  <c r="L185" i="69"/>
  <c r="I185" i="69"/>
  <c r="F185" i="69"/>
  <c r="N184" i="69"/>
  <c r="M184" i="69"/>
  <c r="L184" i="69"/>
  <c r="I184" i="69"/>
  <c r="F184" i="69"/>
  <c r="N183" i="69"/>
  <c r="M183" i="69"/>
  <c r="L183" i="69"/>
  <c r="I183" i="69"/>
  <c r="F183" i="69"/>
  <c r="N182" i="69"/>
  <c r="M182" i="69"/>
  <c r="L182" i="69"/>
  <c r="I182" i="69"/>
  <c r="F182" i="69"/>
  <c r="N181" i="69"/>
  <c r="M181" i="69"/>
  <c r="L181" i="69"/>
  <c r="I181" i="69"/>
  <c r="F181" i="69"/>
  <c r="N179" i="69"/>
  <c r="M179" i="69"/>
  <c r="L179" i="69"/>
  <c r="I179" i="69"/>
  <c r="F179" i="69"/>
  <c r="N178" i="69"/>
  <c r="M178" i="69"/>
  <c r="L178" i="69"/>
  <c r="I178" i="69"/>
  <c r="F178" i="69"/>
  <c r="N177" i="69"/>
  <c r="M177" i="69"/>
  <c r="L177" i="69"/>
  <c r="I177" i="69"/>
  <c r="F177" i="69"/>
  <c r="N176" i="69"/>
  <c r="M176" i="69"/>
  <c r="L176" i="69"/>
  <c r="I176" i="69"/>
  <c r="F176" i="69"/>
  <c r="D175" i="69"/>
  <c r="N174" i="69"/>
  <c r="M174" i="69"/>
  <c r="L174" i="69"/>
  <c r="I174" i="69"/>
  <c r="F174" i="69"/>
  <c r="N173" i="69"/>
  <c r="M173" i="69"/>
  <c r="L173" i="69"/>
  <c r="I173" i="69"/>
  <c r="F173" i="69"/>
  <c r="N172" i="69"/>
  <c r="M172" i="69"/>
  <c r="L172" i="69"/>
  <c r="L171" i="69" s="1"/>
  <c r="I172" i="69"/>
  <c r="F172" i="69"/>
  <c r="D171" i="69"/>
  <c r="N170" i="69"/>
  <c r="N169" i="69" s="1"/>
  <c r="M170" i="69"/>
  <c r="M169" i="69" s="1"/>
  <c r="L170" i="69"/>
  <c r="L169" i="69" s="1"/>
  <c r="I170" i="69"/>
  <c r="I169" i="69" s="1"/>
  <c r="F170" i="69"/>
  <c r="F169" i="69" s="1"/>
  <c r="D169" i="69"/>
  <c r="N168" i="69"/>
  <c r="M168" i="69"/>
  <c r="L168" i="69"/>
  <c r="I168" i="69"/>
  <c r="F168" i="69"/>
  <c r="N167" i="69"/>
  <c r="M167" i="69"/>
  <c r="L167" i="69"/>
  <c r="I167" i="69"/>
  <c r="F167" i="69"/>
  <c r="N166" i="69"/>
  <c r="M166" i="69"/>
  <c r="L166" i="69"/>
  <c r="I166" i="69"/>
  <c r="F166" i="69"/>
  <c r="N165" i="69"/>
  <c r="M165" i="69"/>
  <c r="L165" i="69"/>
  <c r="I165" i="69"/>
  <c r="F165" i="69"/>
  <c r="N164" i="69"/>
  <c r="M164" i="69"/>
  <c r="L164" i="69"/>
  <c r="I164" i="69"/>
  <c r="F164" i="69"/>
  <c r="N163" i="69"/>
  <c r="M163" i="69"/>
  <c r="L163" i="69"/>
  <c r="I163" i="69"/>
  <c r="F163" i="69"/>
  <c r="N162" i="69"/>
  <c r="M162" i="69"/>
  <c r="L162" i="69"/>
  <c r="I162" i="69"/>
  <c r="F162" i="69"/>
  <c r="N161" i="69"/>
  <c r="M161" i="69"/>
  <c r="L161" i="69"/>
  <c r="I161" i="69"/>
  <c r="F161" i="69"/>
  <c r="D160" i="69"/>
  <c r="N159" i="69"/>
  <c r="M159" i="69"/>
  <c r="L159" i="69"/>
  <c r="I159" i="69"/>
  <c r="F159" i="69"/>
  <c r="N158" i="69"/>
  <c r="M158" i="69"/>
  <c r="L158" i="69"/>
  <c r="I158" i="69"/>
  <c r="F158" i="69"/>
  <c r="N157" i="69"/>
  <c r="M157" i="69"/>
  <c r="L157" i="69"/>
  <c r="I157" i="69"/>
  <c r="F157" i="69"/>
  <c r="N156" i="69"/>
  <c r="M156" i="69"/>
  <c r="L156" i="69"/>
  <c r="I156" i="69"/>
  <c r="F156" i="69"/>
  <c r="N155" i="69"/>
  <c r="M155" i="69"/>
  <c r="L155" i="69"/>
  <c r="I155" i="69"/>
  <c r="F155" i="69"/>
  <c r="N154" i="69"/>
  <c r="M154" i="69"/>
  <c r="L154" i="69"/>
  <c r="I154" i="69"/>
  <c r="F154" i="69"/>
  <c r="D153" i="69"/>
  <c r="N152" i="69"/>
  <c r="M152" i="69"/>
  <c r="L152" i="69"/>
  <c r="I152" i="69"/>
  <c r="F152" i="69"/>
  <c r="N151" i="69"/>
  <c r="M151" i="69"/>
  <c r="O151" i="69" s="1"/>
  <c r="L151" i="69"/>
  <c r="I151" i="69"/>
  <c r="F151" i="69"/>
  <c r="N150" i="69"/>
  <c r="M150" i="69"/>
  <c r="L150" i="69"/>
  <c r="I150" i="69"/>
  <c r="F150" i="69"/>
  <c r="N149" i="69"/>
  <c r="M149" i="69"/>
  <c r="L149" i="69"/>
  <c r="I149" i="69"/>
  <c r="F149" i="69"/>
  <c r="N148" i="69"/>
  <c r="M148" i="69"/>
  <c r="L148" i="69"/>
  <c r="I148" i="69"/>
  <c r="F148" i="69"/>
  <c r="N147" i="69"/>
  <c r="M147" i="69"/>
  <c r="L147" i="69"/>
  <c r="I147" i="69"/>
  <c r="F147" i="69"/>
  <c r="D146" i="69"/>
  <c r="N145" i="69"/>
  <c r="M145" i="69"/>
  <c r="L145" i="69"/>
  <c r="I145" i="69"/>
  <c r="F145" i="69"/>
  <c r="N144" i="69"/>
  <c r="M144" i="69"/>
  <c r="L144" i="69"/>
  <c r="I144" i="69"/>
  <c r="F144" i="69"/>
  <c r="N143" i="69"/>
  <c r="M143" i="69"/>
  <c r="L143" i="69"/>
  <c r="I143" i="69"/>
  <c r="F143" i="69"/>
  <c r="N142" i="69"/>
  <c r="M142" i="69"/>
  <c r="L142" i="69"/>
  <c r="I142" i="69"/>
  <c r="F142" i="69"/>
  <c r="D141" i="69"/>
  <c r="N140" i="69"/>
  <c r="N139" i="69" s="1"/>
  <c r="M140" i="69"/>
  <c r="M139" i="69" s="1"/>
  <c r="L140" i="69"/>
  <c r="L139" i="69" s="1"/>
  <c r="I140" i="69"/>
  <c r="I139" i="69" s="1"/>
  <c r="F140" i="69"/>
  <c r="F139" i="69" s="1"/>
  <c r="D139" i="69"/>
  <c r="N138" i="69"/>
  <c r="N137" i="69" s="1"/>
  <c r="M138" i="69"/>
  <c r="M137" i="69" s="1"/>
  <c r="L138" i="69"/>
  <c r="L137" i="69" s="1"/>
  <c r="I138" i="69"/>
  <c r="I137" i="69" s="1"/>
  <c r="F138" i="69"/>
  <c r="F137" i="69" s="1"/>
  <c r="D137" i="69"/>
  <c r="N136" i="69"/>
  <c r="N135" i="69" s="1"/>
  <c r="M136" i="69"/>
  <c r="M135" i="69" s="1"/>
  <c r="L136" i="69"/>
  <c r="L135" i="69" s="1"/>
  <c r="I136" i="69"/>
  <c r="I135" i="69" s="1"/>
  <c r="F136" i="69"/>
  <c r="F135" i="69" s="1"/>
  <c r="D135" i="69"/>
  <c r="N134" i="69"/>
  <c r="M134" i="69"/>
  <c r="L134" i="69"/>
  <c r="I134" i="69"/>
  <c r="F134" i="69"/>
  <c r="N133" i="69"/>
  <c r="M133" i="69"/>
  <c r="L133" i="69"/>
  <c r="I133" i="69"/>
  <c r="F133" i="69"/>
  <c r="N132" i="69"/>
  <c r="M132" i="69"/>
  <c r="L132" i="69"/>
  <c r="L131" i="69" s="1"/>
  <c r="I132" i="69"/>
  <c r="F132" i="69"/>
  <c r="N130" i="69"/>
  <c r="N129" i="69" s="1"/>
  <c r="M130" i="69"/>
  <c r="M129" i="69" s="1"/>
  <c r="L130" i="69"/>
  <c r="L129" i="69" s="1"/>
  <c r="I130" i="69"/>
  <c r="I129" i="69" s="1"/>
  <c r="F130" i="69"/>
  <c r="F129" i="69" s="1"/>
  <c r="N128" i="69"/>
  <c r="N127" i="69" s="1"/>
  <c r="M128" i="69"/>
  <c r="L128" i="69"/>
  <c r="L127" i="69" s="1"/>
  <c r="I128" i="69"/>
  <c r="I127" i="69" s="1"/>
  <c r="F128" i="69"/>
  <c r="F127" i="69" s="1"/>
  <c r="N126" i="69"/>
  <c r="M126" i="69"/>
  <c r="L126" i="69"/>
  <c r="I126" i="69"/>
  <c r="F126" i="69"/>
  <c r="N125" i="69"/>
  <c r="M125" i="69"/>
  <c r="L125" i="69"/>
  <c r="I125" i="69"/>
  <c r="F125" i="69"/>
  <c r="N123" i="69"/>
  <c r="M123" i="69"/>
  <c r="L123" i="69"/>
  <c r="I123" i="69"/>
  <c r="F123" i="69"/>
  <c r="N122" i="69"/>
  <c r="M122" i="69"/>
  <c r="L122" i="69"/>
  <c r="I122" i="69"/>
  <c r="F122" i="69"/>
  <c r="N121" i="69"/>
  <c r="M121" i="69"/>
  <c r="L121" i="69"/>
  <c r="I121" i="69"/>
  <c r="F121" i="69"/>
  <c r="N120" i="69"/>
  <c r="M120" i="69"/>
  <c r="L120" i="69"/>
  <c r="I120" i="69"/>
  <c r="F120" i="69"/>
  <c r="N119" i="69"/>
  <c r="M119" i="69"/>
  <c r="L119" i="69"/>
  <c r="I119" i="69"/>
  <c r="F119" i="69"/>
  <c r="N118" i="69"/>
  <c r="M118" i="69"/>
  <c r="L118" i="69"/>
  <c r="I118" i="69"/>
  <c r="F118" i="69"/>
  <c r="N116" i="69"/>
  <c r="M116" i="69"/>
  <c r="L116" i="69"/>
  <c r="I116" i="69"/>
  <c r="F116" i="69"/>
  <c r="N115" i="69"/>
  <c r="M115" i="69"/>
  <c r="L115" i="69"/>
  <c r="I115" i="69"/>
  <c r="F115" i="69"/>
  <c r="N114" i="69"/>
  <c r="M114" i="69"/>
  <c r="L114" i="69"/>
  <c r="I114" i="69"/>
  <c r="F114" i="69"/>
  <c r="N113" i="69"/>
  <c r="M113" i="69"/>
  <c r="L113" i="69"/>
  <c r="I113" i="69"/>
  <c r="F113" i="69"/>
  <c r="N112" i="69"/>
  <c r="M112" i="69"/>
  <c r="L112" i="69"/>
  <c r="I112" i="69"/>
  <c r="F112" i="69"/>
  <c r="N111" i="69"/>
  <c r="M111" i="69"/>
  <c r="L111" i="69"/>
  <c r="I111" i="69"/>
  <c r="F111" i="69"/>
  <c r="N98" i="69"/>
  <c r="M98" i="69"/>
  <c r="L98" i="69"/>
  <c r="I98" i="69"/>
  <c r="F98" i="69"/>
  <c r="N97" i="69"/>
  <c r="M97" i="69"/>
  <c r="L97" i="69"/>
  <c r="I97" i="69"/>
  <c r="F97" i="69"/>
  <c r="N96" i="69"/>
  <c r="M96" i="69"/>
  <c r="L96" i="69"/>
  <c r="I96" i="69"/>
  <c r="F96" i="69"/>
  <c r="N95" i="69"/>
  <c r="M95" i="69"/>
  <c r="L95" i="69"/>
  <c r="I95" i="69"/>
  <c r="F95" i="69"/>
  <c r="N94" i="69"/>
  <c r="M94" i="69"/>
  <c r="L94" i="69"/>
  <c r="I94" i="69"/>
  <c r="F94" i="69"/>
  <c r="N93" i="69"/>
  <c r="M93" i="69"/>
  <c r="L93" i="69"/>
  <c r="I93" i="69"/>
  <c r="F93" i="69"/>
  <c r="N92" i="69"/>
  <c r="M92" i="69"/>
  <c r="L92" i="69"/>
  <c r="I92" i="69"/>
  <c r="F92" i="69"/>
  <c r="N91" i="69"/>
  <c r="M91" i="69"/>
  <c r="L91" i="69"/>
  <c r="I91" i="69"/>
  <c r="F91" i="69"/>
  <c r="N90" i="69"/>
  <c r="M90" i="69"/>
  <c r="L90" i="69"/>
  <c r="I90" i="69"/>
  <c r="F90" i="69"/>
  <c r="N89" i="69"/>
  <c r="M89" i="69"/>
  <c r="L89" i="69"/>
  <c r="I89" i="69"/>
  <c r="F89" i="69"/>
  <c r="N88" i="69"/>
  <c r="M88" i="69"/>
  <c r="L88" i="69"/>
  <c r="I88" i="69"/>
  <c r="F88" i="69"/>
  <c r="N87" i="69"/>
  <c r="M87" i="69"/>
  <c r="L87" i="69"/>
  <c r="I87" i="69"/>
  <c r="F87" i="69"/>
  <c r="N86" i="69"/>
  <c r="M86" i="69"/>
  <c r="L86" i="69"/>
  <c r="I86" i="69"/>
  <c r="F86" i="69"/>
  <c r="N85" i="69"/>
  <c r="M85" i="69"/>
  <c r="L85" i="69"/>
  <c r="I85" i="69"/>
  <c r="F85" i="69"/>
  <c r="N84" i="69"/>
  <c r="M84" i="69"/>
  <c r="L84" i="69"/>
  <c r="I84" i="69"/>
  <c r="F84" i="69"/>
  <c r="N76" i="69"/>
  <c r="M76" i="69"/>
  <c r="L76" i="69"/>
  <c r="I76" i="69"/>
  <c r="F76" i="69"/>
  <c r="N75" i="69"/>
  <c r="M75" i="69"/>
  <c r="L75" i="69"/>
  <c r="I75" i="69"/>
  <c r="F75" i="69"/>
  <c r="N74" i="69"/>
  <c r="M74" i="69"/>
  <c r="L74" i="69"/>
  <c r="I74" i="69"/>
  <c r="F74" i="69"/>
  <c r="N72" i="69"/>
  <c r="M72" i="69"/>
  <c r="L72" i="69"/>
  <c r="I72" i="69"/>
  <c r="F72" i="69"/>
  <c r="N71" i="69"/>
  <c r="M71" i="69"/>
  <c r="L71" i="69"/>
  <c r="I71" i="69"/>
  <c r="F71" i="69"/>
  <c r="N70" i="69"/>
  <c r="M70" i="69"/>
  <c r="L70" i="69"/>
  <c r="I70" i="69"/>
  <c r="F70" i="69"/>
  <c r="N69" i="69"/>
  <c r="M69" i="69"/>
  <c r="L69" i="69"/>
  <c r="I69" i="69"/>
  <c r="F69" i="69"/>
  <c r="D68" i="69"/>
  <c r="N67" i="69"/>
  <c r="M67" i="69"/>
  <c r="M66" i="69" s="1"/>
  <c r="L67" i="69"/>
  <c r="L66" i="69" s="1"/>
  <c r="I67" i="69"/>
  <c r="I66" i="69" s="1"/>
  <c r="F67" i="69"/>
  <c r="F66" i="69" s="1"/>
  <c r="D66" i="69"/>
  <c r="N65" i="69"/>
  <c r="M65" i="69"/>
  <c r="L65" i="69"/>
  <c r="I65" i="69"/>
  <c r="F65" i="69"/>
  <c r="N64" i="69"/>
  <c r="M64" i="69"/>
  <c r="L64" i="69"/>
  <c r="I64" i="69"/>
  <c r="F64" i="69"/>
  <c r="D63" i="69"/>
  <c r="N62" i="69"/>
  <c r="M62" i="69"/>
  <c r="L62" i="69"/>
  <c r="I62" i="69"/>
  <c r="F62" i="69"/>
  <c r="N61" i="69"/>
  <c r="M61" i="69"/>
  <c r="L61" i="69"/>
  <c r="I61" i="69"/>
  <c r="F61" i="69"/>
  <c r="N58" i="69"/>
  <c r="M58" i="69"/>
  <c r="L58" i="69"/>
  <c r="L56" i="69" s="1"/>
  <c r="I58" i="69"/>
  <c r="I56" i="69" s="1"/>
  <c r="F58" i="69"/>
  <c r="F56" i="69" s="1"/>
  <c r="M57" i="69"/>
  <c r="M56" i="69" s="1"/>
  <c r="N55" i="69"/>
  <c r="M55" i="69"/>
  <c r="L55" i="69"/>
  <c r="I55" i="69"/>
  <c r="F55" i="69"/>
  <c r="F52" i="69" s="1"/>
  <c r="N54" i="69"/>
  <c r="M54" i="69"/>
  <c r="L54" i="69"/>
  <c r="I54" i="69"/>
  <c r="N51" i="69"/>
  <c r="M51" i="69"/>
  <c r="L51" i="69"/>
  <c r="I51" i="69"/>
  <c r="F51" i="69"/>
  <c r="N50" i="69"/>
  <c r="M50" i="69"/>
  <c r="L50" i="69"/>
  <c r="I50" i="69"/>
  <c r="F50" i="69"/>
  <c r="N49" i="69"/>
  <c r="M49" i="69"/>
  <c r="L49" i="69"/>
  <c r="I49" i="69"/>
  <c r="F49" i="69"/>
  <c r="N48" i="69"/>
  <c r="M48" i="69"/>
  <c r="L48" i="69"/>
  <c r="I48" i="69"/>
  <c r="F48" i="69"/>
  <c r="N47" i="69"/>
  <c r="M47" i="69"/>
  <c r="L47" i="69"/>
  <c r="I47" i="69"/>
  <c r="F47" i="69"/>
  <c r="N46" i="69"/>
  <c r="M46" i="69"/>
  <c r="L46" i="69"/>
  <c r="I46" i="69"/>
  <c r="F46" i="69"/>
  <c r="N45" i="69"/>
  <c r="M45" i="69"/>
  <c r="L45" i="69"/>
  <c r="N44" i="69"/>
  <c r="M44" i="69"/>
  <c r="L44" i="69"/>
  <c r="I44" i="69"/>
  <c r="F44" i="69"/>
  <c r="N42" i="69"/>
  <c r="M42" i="69"/>
  <c r="L42" i="69"/>
  <c r="I42" i="69"/>
  <c r="F42" i="69"/>
  <c r="N41" i="69"/>
  <c r="M41" i="69"/>
  <c r="L41" i="69"/>
  <c r="I41" i="69"/>
  <c r="F41" i="69"/>
  <c r="D40" i="69"/>
  <c r="N39" i="69"/>
  <c r="N38" i="69" s="1"/>
  <c r="M39" i="69"/>
  <c r="L39" i="69"/>
  <c r="L38" i="69" s="1"/>
  <c r="I39" i="69"/>
  <c r="I38" i="69" s="1"/>
  <c r="F39" i="69"/>
  <c r="F38" i="69" s="1"/>
  <c r="D38" i="69"/>
  <c r="N37" i="69"/>
  <c r="M37" i="69"/>
  <c r="L37" i="69"/>
  <c r="I37" i="69"/>
  <c r="F37" i="69"/>
  <c r="N36" i="69"/>
  <c r="M36" i="69"/>
  <c r="L36" i="69"/>
  <c r="I36" i="69"/>
  <c r="F36" i="69"/>
  <c r="D35" i="69"/>
  <c r="N34" i="69"/>
  <c r="N31" i="69" s="1"/>
  <c r="M34" i="69"/>
  <c r="M31" i="69" s="1"/>
  <c r="L34" i="69"/>
  <c r="L31" i="69" s="1"/>
  <c r="I34" i="69"/>
  <c r="I31" i="69" s="1"/>
  <c r="F34" i="69"/>
  <c r="F31" i="69" s="1"/>
  <c r="N30" i="69"/>
  <c r="N29" i="69" s="1"/>
  <c r="M30" i="69"/>
  <c r="M29" i="69" s="1"/>
  <c r="L30" i="69"/>
  <c r="L29" i="69" s="1"/>
  <c r="I30" i="69"/>
  <c r="I29" i="69" s="1"/>
  <c r="F30" i="69"/>
  <c r="F29" i="69" s="1"/>
  <c r="N28" i="69"/>
  <c r="N27" i="69" s="1"/>
  <c r="M28" i="69"/>
  <c r="M27" i="69" s="1"/>
  <c r="L28" i="69"/>
  <c r="L27" i="69" s="1"/>
  <c r="I28" i="69"/>
  <c r="I27" i="69" s="1"/>
  <c r="F28" i="69"/>
  <c r="F27" i="69" s="1"/>
  <c r="D27" i="69"/>
  <c r="N25" i="69"/>
  <c r="M25" i="69"/>
  <c r="L25" i="69"/>
  <c r="I25" i="69"/>
  <c r="N24" i="69"/>
  <c r="M24" i="69"/>
  <c r="L24" i="69"/>
  <c r="I24" i="69"/>
  <c r="F24" i="69"/>
  <c r="F23" i="69" s="1"/>
  <c r="N22" i="69"/>
  <c r="N21" i="69" s="1"/>
  <c r="M22" i="69"/>
  <c r="L22" i="69"/>
  <c r="L21" i="69" s="1"/>
  <c r="I22" i="69"/>
  <c r="I21" i="69" s="1"/>
  <c r="F22" i="69"/>
  <c r="F21" i="69" s="1"/>
  <c r="D21" i="69"/>
  <c r="N20" i="69"/>
  <c r="N19" i="69" s="1"/>
  <c r="M20" i="69"/>
  <c r="M19" i="69" s="1"/>
  <c r="L20" i="69"/>
  <c r="L19" i="69" s="1"/>
  <c r="I20" i="69"/>
  <c r="I19" i="69" s="1"/>
  <c r="F20" i="69"/>
  <c r="F19" i="69" s="1"/>
  <c r="D19" i="69"/>
  <c r="N18" i="69"/>
  <c r="M18" i="69"/>
  <c r="L18" i="69"/>
  <c r="I18" i="69"/>
  <c r="F18" i="69"/>
  <c r="N17" i="69"/>
  <c r="M17" i="69"/>
  <c r="L17" i="69"/>
  <c r="I17" i="69"/>
  <c r="F17" i="69"/>
  <c r="N16" i="69"/>
  <c r="M16" i="69"/>
  <c r="L16" i="69"/>
  <c r="I16" i="69"/>
  <c r="F16" i="69"/>
  <c r="N15" i="69"/>
  <c r="M15" i="69"/>
  <c r="L15" i="69"/>
  <c r="I15" i="69"/>
  <c r="F15" i="69"/>
  <c r="N14" i="69"/>
  <c r="M14" i="69"/>
  <c r="L14" i="69"/>
  <c r="I14" i="69"/>
  <c r="F14" i="69"/>
  <c r="N13" i="69"/>
  <c r="M13" i="69"/>
  <c r="L13" i="69"/>
  <c r="I13" i="69"/>
  <c r="F13" i="69"/>
  <c r="N12" i="69"/>
  <c r="M12" i="69"/>
  <c r="L12" i="69"/>
  <c r="I12" i="69"/>
  <c r="F12" i="69"/>
  <c r="D11" i="69"/>
  <c r="N199" i="70"/>
  <c r="M199" i="70"/>
  <c r="L199" i="70"/>
  <c r="I199" i="70"/>
  <c r="F199" i="70"/>
  <c r="N198" i="70"/>
  <c r="M198" i="70"/>
  <c r="L198" i="70"/>
  <c r="I198" i="70"/>
  <c r="F198" i="70"/>
  <c r="N197" i="70"/>
  <c r="M197" i="70"/>
  <c r="L197" i="70"/>
  <c r="I197" i="70"/>
  <c r="F197" i="70"/>
  <c r="N196" i="70"/>
  <c r="M196" i="70"/>
  <c r="L196" i="70"/>
  <c r="I196" i="70"/>
  <c r="F196" i="70"/>
  <c r="N195" i="70"/>
  <c r="M195" i="70"/>
  <c r="L195" i="70"/>
  <c r="I195" i="70"/>
  <c r="F195" i="70"/>
  <c r="N194" i="70"/>
  <c r="M194" i="70"/>
  <c r="L194" i="70"/>
  <c r="I194" i="70"/>
  <c r="F194" i="70"/>
  <c r="N193" i="70"/>
  <c r="M193" i="70"/>
  <c r="L193" i="70"/>
  <c r="I193" i="70"/>
  <c r="F193" i="70"/>
  <c r="N192" i="70"/>
  <c r="M192" i="70"/>
  <c r="L192" i="70"/>
  <c r="I192" i="70"/>
  <c r="F192" i="70"/>
  <c r="N191" i="70"/>
  <c r="M191" i="70"/>
  <c r="L191" i="70"/>
  <c r="I191" i="70"/>
  <c r="F191" i="70"/>
  <c r="N190" i="70"/>
  <c r="M190" i="70"/>
  <c r="L190" i="70"/>
  <c r="I190" i="70"/>
  <c r="F190" i="70"/>
  <c r="N189" i="70"/>
  <c r="M189" i="70"/>
  <c r="L189" i="70"/>
  <c r="I189" i="70"/>
  <c r="F189" i="70"/>
  <c r="N188" i="70"/>
  <c r="M188" i="70"/>
  <c r="L188" i="70"/>
  <c r="I188" i="70"/>
  <c r="F188" i="70"/>
  <c r="D187" i="70"/>
  <c r="N185" i="70"/>
  <c r="M185" i="70"/>
  <c r="L185" i="70"/>
  <c r="I185" i="70"/>
  <c r="F185" i="70"/>
  <c r="N184" i="70"/>
  <c r="M184" i="70"/>
  <c r="L184" i="70"/>
  <c r="I184" i="70"/>
  <c r="F184" i="70"/>
  <c r="N183" i="70"/>
  <c r="M183" i="70"/>
  <c r="L183" i="70"/>
  <c r="I183" i="70"/>
  <c r="F183" i="70"/>
  <c r="N182" i="70"/>
  <c r="M182" i="70"/>
  <c r="L182" i="70"/>
  <c r="I182" i="70"/>
  <c r="F182" i="70"/>
  <c r="N181" i="70"/>
  <c r="M181" i="70"/>
  <c r="L181" i="70"/>
  <c r="I181" i="70"/>
  <c r="F181" i="70"/>
  <c r="N179" i="70"/>
  <c r="M179" i="70"/>
  <c r="L179" i="70"/>
  <c r="I179" i="70"/>
  <c r="F179" i="70"/>
  <c r="N178" i="70"/>
  <c r="M178" i="70"/>
  <c r="L178" i="70"/>
  <c r="I178" i="70"/>
  <c r="F178" i="70"/>
  <c r="N177" i="70"/>
  <c r="M177" i="70"/>
  <c r="L177" i="70"/>
  <c r="I177" i="70"/>
  <c r="F177" i="70"/>
  <c r="N176" i="70"/>
  <c r="M176" i="70"/>
  <c r="L176" i="70"/>
  <c r="I176" i="70"/>
  <c r="F176" i="70"/>
  <c r="D175" i="70"/>
  <c r="N174" i="70"/>
  <c r="M174" i="70"/>
  <c r="L174" i="70"/>
  <c r="I174" i="70"/>
  <c r="F174" i="70"/>
  <c r="N173" i="70"/>
  <c r="M173" i="70"/>
  <c r="L173" i="70"/>
  <c r="I173" i="70"/>
  <c r="F173" i="70"/>
  <c r="N172" i="70"/>
  <c r="M172" i="70"/>
  <c r="M171" i="70" s="1"/>
  <c r="L172" i="70"/>
  <c r="I172" i="70"/>
  <c r="F172" i="70"/>
  <c r="D171" i="70"/>
  <c r="N170" i="70"/>
  <c r="M170" i="70"/>
  <c r="M169" i="70" s="1"/>
  <c r="L170" i="70"/>
  <c r="L169" i="70" s="1"/>
  <c r="I170" i="70"/>
  <c r="I169" i="70" s="1"/>
  <c r="F170" i="70"/>
  <c r="F169" i="70" s="1"/>
  <c r="D169" i="70"/>
  <c r="N168" i="70"/>
  <c r="M168" i="70"/>
  <c r="O168" i="70" s="1"/>
  <c r="L168" i="70"/>
  <c r="I168" i="70"/>
  <c r="F168" i="70"/>
  <c r="N167" i="70"/>
  <c r="M167" i="70"/>
  <c r="L167" i="70"/>
  <c r="I167" i="70"/>
  <c r="F167" i="70"/>
  <c r="N166" i="70"/>
  <c r="M166" i="70"/>
  <c r="L166" i="70"/>
  <c r="I166" i="70"/>
  <c r="F166" i="70"/>
  <c r="N165" i="70"/>
  <c r="M165" i="70"/>
  <c r="L165" i="70"/>
  <c r="I165" i="70"/>
  <c r="F165" i="70"/>
  <c r="N164" i="70"/>
  <c r="M164" i="70"/>
  <c r="L164" i="70"/>
  <c r="I164" i="70"/>
  <c r="F164" i="70"/>
  <c r="N163" i="70"/>
  <c r="M163" i="70"/>
  <c r="L163" i="70"/>
  <c r="I163" i="70"/>
  <c r="F163" i="70"/>
  <c r="N162" i="70"/>
  <c r="M162" i="70"/>
  <c r="L162" i="70"/>
  <c r="I162" i="70"/>
  <c r="F162" i="70"/>
  <c r="N161" i="70"/>
  <c r="M161" i="70"/>
  <c r="L161" i="70"/>
  <c r="I161" i="70"/>
  <c r="F161" i="70"/>
  <c r="D160" i="70"/>
  <c r="N159" i="70"/>
  <c r="M159" i="70"/>
  <c r="L159" i="70"/>
  <c r="I159" i="70"/>
  <c r="F159" i="70"/>
  <c r="N158" i="70"/>
  <c r="M158" i="70"/>
  <c r="L158" i="70"/>
  <c r="I158" i="70"/>
  <c r="F158" i="70"/>
  <c r="N157" i="70"/>
  <c r="M157" i="70"/>
  <c r="L157" i="70"/>
  <c r="I157" i="70"/>
  <c r="F157" i="70"/>
  <c r="N156" i="70"/>
  <c r="M156" i="70"/>
  <c r="L156" i="70"/>
  <c r="I156" i="70"/>
  <c r="F156" i="70"/>
  <c r="N155" i="70"/>
  <c r="M155" i="70"/>
  <c r="L155" i="70"/>
  <c r="I155" i="70"/>
  <c r="F155" i="70"/>
  <c r="N154" i="70"/>
  <c r="M154" i="70"/>
  <c r="L154" i="70"/>
  <c r="I154" i="70"/>
  <c r="F154" i="70"/>
  <c r="D153" i="70"/>
  <c r="N152" i="70"/>
  <c r="M152" i="70"/>
  <c r="L152" i="70"/>
  <c r="I152" i="70"/>
  <c r="F152" i="70"/>
  <c r="N151" i="70"/>
  <c r="M151" i="70"/>
  <c r="L151" i="70"/>
  <c r="I151" i="70"/>
  <c r="F151" i="70"/>
  <c r="N150" i="70"/>
  <c r="M150" i="70"/>
  <c r="L150" i="70"/>
  <c r="I150" i="70"/>
  <c r="F150" i="70"/>
  <c r="N149" i="70"/>
  <c r="M149" i="70"/>
  <c r="L149" i="70"/>
  <c r="I149" i="70"/>
  <c r="F149" i="70"/>
  <c r="N148" i="70"/>
  <c r="M148" i="70"/>
  <c r="L148" i="70"/>
  <c r="I148" i="70"/>
  <c r="F148" i="70"/>
  <c r="N147" i="70"/>
  <c r="M147" i="70"/>
  <c r="L147" i="70"/>
  <c r="I147" i="70"/>
  <c r="F147" i="70"/>
  <c r="D146" i="70"/>
  <c r="N145" i="70"/>
  <c r="M145" i="70"/>
  <c r="L145" i="70"/>
  <c r="I145" i="70"/>
  <c r="F145" i="70"/>
  <c r="N144" i="70"/>
  <c r="M144" i="70"/>
  <c r="L144" i="70"/>
  <c r="I144" i="70"/>
  <c r="F144" i="70"/>
  <c r="N143" i="70"/>
  <c r="M143" i="70"/>
  <c r="L143" i="70"/>
  <c r="I143" i="70"/>
  <c r="F143" i="70"/>
  <c r="N142" i="70"/>
  <c r="M142" i="70"/>
  <c r="L142" i="70"/>
  <c r="I142" i="70"/>
  <c r="F142" i="70"/>
  <c r="D141" i="70"/>
  <c r="N140" i="70"/>
  <c r="N139" i="70" s="1"/>
  <c r="M140" i="70"/>
  <c r="L140" i="70"/>
  <c r="L139" i="70" s="1"/>
  <c r="I140" i="70"/>
  <c r="I139" i="70" s="1"/>
  <c r="F140" i="70"/>
  <c r="F139" i="70" s="1"/>
  <c r="D139" i="70"/>
  <c r="N138" i="70"/>
  <c r="M138" i="70"/>
  <c r="M137" i="70" s="1"/>
  <c r="L138" i="70"/>
  <c r="L137" i="70" s="1"/>
  <c r="I138" i="70"/>
  <c r="I137" i="70" s="1"/>
  <c r="F138" i="70"/>
  <c r="F137" i="70" s="1"/>
  <c r="D137" i="70"/>
  <c r="N136" i="70"/>
  <c r="N135" i="70" s="1"/>
  <c r="M136" i="70"/>
  <c r="M135" i="70" s="1"/>
  <c r="L136" i="70"/>
  <c r="L135" i="70" s="1"/>
  <c r="I136" i="70"/>
  <c r="I135" i="70" s="1"/>
  <c r="F136" i="70"/>
  <c r="F135" i="70" s="1"/>
  <c r="D135" i="70"/>
  <c r="N134" i="70"/>
  <c r="M134" i="70"/>
  <c r="L134" i="70"/>
  <c r="I134" i="70"/>
  <c r="F134" i="70"/>
  <c r="N133" i="70"/>
  <c r="M133" i="70"/>
  <c r="L133" i="70"/>
  <c r="I133" i="70"/>
  <c r="F133" i="70"/>
  <c r="N132" i="70"/>
  <c r="M132" i="70"/>
  <c r="M131" i="70" s="1"/>
  <c r="L132" i="70"/>
  <c r="I132" i="70"/>
  <c r="F132" i="70"/>
  <c r="N130" i="70"/>
  <c r="N129" i="70" s="1"/>
  <c r="M130" i="70"/>
  <c r="L130" i="70"/>
  <c r="L129" i="70" s="1"/>
  <c r="I130" i="70"/>
  <c r="I129" i="70" s="1"/>
  <c r="F130" i="70"/>
  <c r="F129" i="70" s="1"/>
  <c r="N128" i="70"/>
  <c r="M128" i="70"/>
  <c r="M127" i="70" s="1"/>
  <c r="L128" i="70"/>
  <c r="L127" i="70" s="1"/>
  <c r="I128" i="70"/>
  <c r="I127" i="70" s="1"/>
  <c r="F128" i="70"/>
  <c r="F127" i="70" s="1"/>
  <c r="N126" i="70"/>
  <c r="M126" i="70"/>
  <c r="L126" i="70"/>
  <c r="I126" i="70"/>
  <c r="F126" i="70"/>
  <c r="N125" i="70"/>
  <c r="M125" i="70"/>
  <c r="L125" i="70"/>
  <c r="I125" i="70"/>
  <c r="I124" i="70" s="1"/>
  <c r="F125" i="70"/>
  <c r="N123" i="70"/>
  <c r="M123" i="70"/>
  <c r="L123" i="70"/>
  <c r="I123" i="70"/>
  <c r="F123" i="70"/>
  <c r="N122" i="70"/>
  <c r="M122" i="70"/>
  <c r="L122" i="70"/>
  <c r="I122" i="70"/>
  <c r="F122" i="70"/>
  <c r="N121" i="70"/>
  <c r="M121" i="70"/>
  <c r="L121" i="70"/>
  <c r="I121" i="70"/>
  <c r="F121" i="70"/>
  <c r="N120" i="70"/>
  <c r="M120" i="70"/>
  <c r="L120" i="70"/>
  <c r="I120" i="70"/>
  <c r="F120" i="70"/>
  <c r="N119" i="70"/>
  <c r="M119" i="70"/>
  <c r="L119" i="70"/>
  <c r="I119" i="70"/>
  <c r="F119" i="70"/>
  <c r="N118" i="70"/>
  <c r="M118" i="70"/>
  <c r="L118" i="70"/>
  <c r="I118" i="70"/>
  <c r="F118" i="70"/>
  <c r="N116" i="70"/>
  <c r="M116" i="70"/>
  <c r="L116" i="70"/>
  <c r="I116" i="70"/>
  <c r="F116" i="70"/>
  <c r="N115" i="70"/>
  <c r="M115" i="70"/>
  <c r="L115" i="70"/>
  <c r="I115" i="70"/>
  <c r="F115" i="70"/>
  <c r="N114" i="70"/>
  <c r="M114" i="70"/>
  <c r="L114" i="70"/>
  <c r="I114" i="70"/>
  <c r="F114" i="70"/>
  <c r="N113" i="70"/>
  <c r="M113" i="70"/>
  <c r="L113" i="70"/>
  <c r="I113" i="70"/>
  <c r="F113" i="70"/>
  <c r="N112" i="70"/>
  <c r="M112" i="70"/>
  <c r="L112" i="70"/>
  <c r="I112" i="70"/>
  <c r="F112" i="70"/>
  <c r="N111" i="70"/>
  <c r="M111" i="70"/>
  <c r="M110" i="70" s="1"/>
  <c r="L111" i="70"/>
  <c r="I111" i="70"/>
  <c r="F111" i="70"/>
  <c r="N98" i="70"/>
  <c r="M98" i="70"/>
  <c r="L98" i="70"/>
  <c r="I98" i="70"/>
  <c r="F98" i="70"/>
  <c r="N97" i="70"/>
  <c r="M97" i="70"/>
  <c r="L97" i="70"/>
  <c r="I97" i="70"/>
  <c r="F97" i="70"/>
  <c r="N96" i="70"/>
  <c r="M96" i="70"/>
  <c r="L96" i="70"/>
  <c r="I96" i="70"/>
  <c r="F96" i="70"/>
  <c r="N95" i="70"/>
  <c r="M95" i="70"/>
  <c r="L95" i="70"/>
  <c r="I95" i="70"/>
  <c r="F95" i="70"/>
  <c r="N94" i="70"/>
  <c r="M94" i="70"/>
  <c r="L94" i="70"/>
  <c r="I94" i="70"/>
  <c r="F94" i="70"/>
  <c r="N93" i="70"/>
  <c r="M93" i="70"/>
  <c r="L93" i="70"/>
  <c r="I93" i="70"/>
  <c r="F93" i="70"/>
  <c r="N92" i="70"/>
  <c r="M92" i="70"/>
  <c r="L92" i="70"/>
  <c r="I92" i="70"/>
  <c r="F92" i="70"/>
  <c r="N91" i="70"/>
  <c r="M91" i="70"/>
  <c r="L91" i="70"/>
  <c r="I91" i="70"/>
  <c r="F91" i="70"/>
  <c r="N90" i="70"/>
  <c r="M90" i="70"/>
  <c r="L90" i="70"/>
  <c r="I90" i="70"/>
  <c r="F90" i="70"/>
  <c r="N89" i="70"/>
  <c r="M89" i="70"/>
  <c r="L89" i="70"/>
  <c r="I89" i="70"/>
  <c r="F89" i="70"/>
  <c r="N88" i="70"/>
  <c r="M88" i="70"/>
  <c r="L88" i="70"/>
  <c r="I88" i="70"/>
  <c r="F88" i="70"/>
  <c r="N87" i="70"/>
  <c r="M87" i="70"/>
  <c r="L87" i="70"/>
  <c r="I87" i="70"/>
  <c r="F87" i="70"/>
  <c r="N86" i="70"/>
  <c r="M86" i="70"/>
  <c r="L86" i="70"/>
  <c r="I86" i="70"/>
  <c r="F86" i="70"/>
  <c r="N85" i="70"/>
  <c r="M85" i="70"/>
  <c r="L85" i="70"/>
  <c r="I85" i="70"/>
  <c r="F85" i="70"/>
  <c r="N84" i="70"/>
  <c r="M84" i="70"/>
  <c r="L84" i="70"/>
  <c r="I84" i="70"/>
  <c r="F84" i="70"/>
  <c r="N76" i="70"/>
  <c r="M76" i="70"/>
  <c r="L76" i="70"/>
  <c r="I76" i="70"/>
  <c r="F76" i="70"/>
  <c r="N75" i="70"/>
  <c r="M75" i="70"/>
  <c r="L75" i="70"/>
  <c r="I75" i="70"/>
  <c r="F75" i="70"/>
  <c r="N74" i="70"/>
  <c r="M74" i="70"/>
  <c r="L74" i="70"/>
  <c r="I74" i="70"/>
  <c r="F74" i="70"/>
  <c r="N72" i="70"/>
  <c r="M72" i="70"/>
  <c r="L72" i="70"/>
  <c r="I72" i="70"/>
  <c r="F72" i="70"/>
  <c r="N71" i="70"/>
  <c r="M71" i="70"/>
  <c r="L71" i="70"/>
  <c r="I71" i="70"/>
  <c r="F71" i="70"/>
  <c r="N70" i="70"/>
  <c r="M70" i="70"/>
  <c r="L70" i="70"/>
  <c r="I70" i="70"/>
  <c r="F70" i="70"/>
  <c r="N69" i="70"/>
  <c r="M69" i="70"/>
  <c r="L69" i="70"/>
  <c r="I69" i="70"/>
  <c r="F69" i="70"/>
  <c r="D68" i="70"/>
  <c r="N67" i="70"/>
  <c r="N66" i="70" s="1"/>
  <c r="M67" i="70"/>
  <c r="M66" i="70" s="1"/>
  <c r="L67" i="70"/>
  <c r="L66" i="70" s="1"/>
  <c r="I67" i="70"/>
  <c r="I66" i="70" s="1"/>
  <c r="F67" i="70"/>
  <c r="F66" i="70" s="1"/>
  <c r="D66" i="70"/>
  <c r="N65" i="70"/>
  <c r="M65" i="70"/>
  <c r="L65" i="70"/>
  <c r="I65" i="70"/>
  <c r="F65" i="70"/>
  <c r="N64" i="70"/>
  <c r="M64" i="70"/>
  <c r="L64" i="70"/>
  <c r="I64" i="70"/>
  <c r="F64" i="70"/>
  <c r="D63" i="70"/>
  <c r="N62" i="70"/>
  <c r="M62" i="70"/>
  <c r="L62" i="70"/>
  <c r="I62" i="70"/>
  <c r="F62" i="70"/>
  <c r="N61" i="70"/>
  <c r="M61" i="70"/>
  <c r="L61" i="70"/>
  <c r="I61" i="70"/>
  <c r="F61" i="70"/>
  <c r="N58" i="70"/>
  <c r="M58" i="70"/>
  <c r="L58" i="70"/>
  <c r="L56" i="70" s="1"/>
  <c r="I58" i="70"/>
  <c r="I56" i="70" s="1"/>
  <c r="F58" i="70"/>
  <c r="F56" i="70" s="1"/>
  <c r="N57" i="70"/>
  <c r="N56" i="70" s="1"/>
  <c r="M57" i="70"/>
  <c r="N55" i="70"/>
  <c r="M55" i="70"/>
  <c r="L55" i="70"/>
  <c r="I55" i="70"/>
  <c r="F55" i="70"/>
  <c r="F52" i="70" s="1"/>
  <c r="N54" i="70"/>
  <c r="M54" i="70"/>
  <c r="L54" i="70"/>
  <c r="I54" i="70"/>
  <c r="N51" i="70"/>
  <c r="M51" i="70"/>
  <c r="L51" i="70"/>
  <c r="I51" i="70"/>
  <c r="F51" i="70"/>
  <c r="N50" i="70"/>
  <c r="M50" i="70"/>
  <c r="L50" i="70"/>
  <c r="I50" i="70"/>
  <c r="F50" i="70"/>
  <c r="N49" i="70"/>
  <c r="M49" i="70"/>
  <c r="L49" i="70"/>
  <c r="I49" i="70"/>
  <c r="F49" i="70"/>
  <c r="N48" i="70"/>
  <c r="M48" i="70"/>
  <c r="L48" i="70"/>
  <c r="I48" i="70"/>
  <c r="F48" i="70"/>
  <c r="N47" i="70"/>
  <c r="M47" i="70"/>
  <c r="L47" i="70"/>
  <c r="I47" i="70"/>
  <c r="F47" i="70"/>
  <c r="N46" i="70"/>
  <c r="M46" i="70"/>
  <c r="L46" i="70"/>
  <c r="I46" i="70"/>
  <c r="F46" i="70"/>
  <c r="N45" i="70"/>
  <c r="M45" i="70"/>
  <c r="L45" i="70"/>
  <c r="N44" i="70"/>
  <c r="M44" i="70"/>
  <c r="L44" i="70"/>
  <c r="I44" i="70"/>
  <c r="F44" i="70"/>
  <c r="N42" i="70"/>
  <c r="M42" i="70"/>
  <c r="L42" i="70"/>
  <c r="I42" i="70"/>
  <c r="F42" i="70"/>
  <c r="N41" i="70"/>
  <c r="M41" i="70"/>
  <c r="L41" i="70"/>
  <c r="I41" i="70"/>
  <c r="F41" i="70"/>
  <c r="D40" i="70"/>
  <c r="N39" i="70"/>
  <c r="N38" i="70" s="1"/>
  <c r="M39" i="70"/>
  <c r="M38" i="70" s="1"/>
  <c r="L39" i="70"/>
  <c r="L38" i="70" s="1"/>
  <c r="I39" i="70"/>
  <c r="I38" i="70" s="1"/>
  <c r="F39" i="70"/>
  <c r="F38" i="70" s="1"/>
  <c r="D38" i="70"/>
  <c r="N37" i="70"/>
  <c r="M37" i="70"/>
  <c r="L37" i="70"/>
  <c r="I37" i="70"/>
  <c r="F37" i="70"/>
  <c r="N36" i="70"/>
  <c r="M36" i="70"/>
  <c r="L36" i="70"/>
  <c r="I36" i="70"/>
  <c r="F36" i="70"/>
  <c r="D35" i="70"/>
  <c r="N34" i="70"/>
  <c r="N31" i="70" s="1"/>
  <c r="M34" i="70"/>
  <c r="L34" i="70"/>
  <c r="L31" i="70" s="1"/>
  <c r="I34" i="70"/>
  <c r="I31" i="70" s="1"/>
  <c r="F34" i="70"/>
  <c r="F31" i="70" s="1"/>
  <c r="N30" i="70"/>
  <c r="N29" i="70" s="1"/>
  <c r="M30" i="70"/>
  <c r="M29" i="70" s="1"/>
  <c r="L30" i="70"/>
  <c r="L29" i="70" s="1"/>
  <c r="I30" i="70"/>
  <c r="I29" i="70" s="1"/>
  <c r="F30" i="70"/>
  <c r="F29" i="70" s="1"/>
  <c r="N28" i="70"/>
  <c r="M28" i="70"/>
  <c r="M27" i="70" s="1"/>
  <c r="L28" i="70"/>
  <c r="L27" i="70" s="1"/>
  <c r="I28" i="70"/>
  <c r="I27" i="70" s="1"/>
  <c r="F28" i="70"/>
  <c r="F27" i="70" s="1"/>
  <c r="D27" i="70"/>
  <c r="N25" i="70"/>
  <c r="M25" i="70"/>
  <c r="L25" i="70"/>
  <c r="I25" i="70"/>
  <c r="N24" i="70"/>
  <c r="N23" i="70" s="1"/>
  <c r="M24" i="70"/>
  <c r="L24" i="70"/>
  <c r="I24" i="70"/>
  <c r="I23" i="70" s="1"/>
  <c r="F24" i="70"/>
  <c r="N22" i="70"/>
  <c r="N21" i="70" s="1"/>
  <c r="M22" i="70"/>
  <c r="M21" i="70" s="1"/>
  <c r="L22" i="70"/>
  <c r="L21" i="70" s="1"/>
  <c r="I22" i="70"/>
  <c r="I21" i="70" s="1"/>
  <c r="F22" i="70"/>
  <c r="F21" i="70" s="1"/>
  <c r="D21" i="70"/>
  <c r="N20" i="70"/>
  <c r="N19" i="70" s="1"/>
  <c r="M20" i="70"/>
  <c r="L20" i="70"/>
  <c r="L19" i="70" s="1"/>
  <c r="I20" i="70"/>
  <c r="I19" i="70" s="1"/>
  <c r="F20" i="70"/>
  <c r="F19" i="70" s="1"/>
  <c r="D19" i="70"/>
  <c r="N18" i="70"/>
  <c r="M18" i="70"/>
  <c r="L18" i="70"/>
  <c r="I18" i="70"/>
  <c r="F18" i="70"/>
  <c r="N17" i="70"/>
  <c r="M17" i="70"/>
  <c r="L17" i="70"/>
  <c r="I17" i="70"/>
  <c r="F17" i="70"/>
  <c r="N16" i="70"/>
  <c r="M16" i="70"/>
  <c r="L16" i="70"/>
  <c r="I16" i="70"/>
  <c r="F16" i="70"/>
  <c r="N15" i="70"/>
  <c r="M15" i="70"/>
  <c r="L15" i="70"/>
  <c r="I15" i="70"/>
  <c r="F15" i="70"/>
  <c r="N14" i="70"/>
  <c r="M14" i="70"/>
  <c r="L14" i="70"/>
  <c r="I14" i="70"/>
  <c r="F14" i="70"/>
  <c r="N13" i="70"/>
  <c r="M13" i="70"/>
  <c r="L13" i="70"/>
  <c r="I13" i="70"/>
  <c r="F13" i="70"/>
  <c r="N12" i="70"/>
  <c r="M12" i="70"/>
  <c r="L12" i="70"/>
  <c r="I12" i="70"/>
  <c r="F12" i="70"/>
  <c r="D11" i="70"/>
  <c r="N199" i="71"/>
  <c r="M199" i="71"/>
  <c r="O199" i="71" s="1"/>
  <c r="L199" i="71"/>
  <c r="I199" i="71"/>
  <c r="F199" i="71"/>
  <c r="N198" i="71"/>
  <c r="M198" i="71"/>
  <c r="L198" i="71"/>
  <c r="I198" i="71"/>
  <c r="F198" i="71"/>
  <c r="N197" i="71"/>
  <c r="M197" i="71"/>
  <c r="L197" i="71"/>
  <c r="I197" i="71"/>
  <c r="F197" i="71"/>
  <c r="N196" i="71"/>
  <c r="M196" i="71"/>
  <c r="L196" i="71"/>
  <c r="I196" i="71"/>
  <c r="F196" i="71"/>
  <c r="N195" i="71"/>
  <c r="M195" i="71"/>
  <c r="O195" i="71" s="1"/>
  <c r="L195" i="71"/>
  <c r="I195" i="71"/>
  <c r="F195" i="71"/>
  <c r="N194" i="71"/>
  <c r="M194" i="71"/>
  <c r="L194" i="71"/>
  <c r="I194" i="71"/>
  <c r="F194" i="71"/>
  <c r="N193" i="71"/>
  <c r="M193" i="71"/>
  <c r="L193" i="71"/>
  <c r="I193" i="71"/>
  <c r="F193" i="71"/>
  <c r="N192" i="71"/>
  <c r="M192" i="71"/>
  <c r="L192" i="71"/>
  <c r="I192" i="71"/>
  <c r="F192" i="71"/>
  <c r="N191" i="71"/>
  <c r="M191" i="71"/>
  <c r="O191" i="71" s="1"/>
  <c r="L191" i="71"/>
  <c r="I191" i="71"/>
  <c r="F191" i="71"/>
  <c r="N190" i="71"/>
  <c r="M190" i="71"/>
  <c r="L190" i="71"/>
  <c r="I190" i="71"/>
  <c r="F190" i="71"/>
  <c r="N189" i="71"/>
  <c r="M189" i="71"/>
  <c r="L189" i="71"/>
  <c r="I189" i="71"/>
  <c r="F189" i="71"/>
  <c r="N188" i="71"/>
  <c r="M188" i="71"/>
  <c r="L188" i="71"/>
  <c r="I188" i="71"/>
  <c r="F188" i="71"/>
  <c r="D187" i="71"/>
  <c r="N185" i="71"/>
  <c r="M185" i="71"/>
  <c r="L185" i="71"/>
  <c r="I185" i="71"/>
  <c r="F185" i="71"/>
  <c r="N184" i="71"/>
  <c r="M184" i="71"/>
  <c r="L184" i="71"/>
  <c r="I184" i="71"/>
  <c r="F184" i="71"/>
  <c r="N183" i="71"/>
  <c r="M183" i="71"/>
  <c r="L183" i="71"/>
  <c r="I183" i="71"/>
  <c r="F183" i="71"/>
  <c r="N182" i="71"/>
  <c r="M182" i="71"/>
  <c r="L182" i="71"/>
  <c r="I182" i="71"/>
  <c r="F182" i="71"/>
  <c r="N181" i="71"/>
  <c r="M181" i="71"/>
  <c r="L181" i="71"/>
  <c r="I181" i="71"/>
  <c r="F181" i="71"/>
  <c r="N179" i="71"/>
  <c r="M179" i="71"/>
  <c r="L179" i="71"/>
  <c r="I179" i="71"/>
  <c r="F179" i="71"/>
  <c r="N178" i="71"/>
  <c r="M178" i="71"/>
  <c r="L178" i="71"/>
  <c r="I178" i="71"/>
  <c r="F178" i="71"/>
  <c r="N177" i="71"/>
  <c r="M177" i="71"/>
  <c r="L177" i="71"/>
  <c r="I177" i="71"/>
  <c r="F177" i="71"/>
  <c r="N176" i="71"/>
  <c r="M176" i="71"/>
  <c r="L176" i="71"/>
  <c r="I176" i="71"/>
  <c r="F176" i="71"/>
  <c r="D175" i="71"/>
  <c r="N174" i="71"/>
  <c r="M174" i="71"/>
  <c r="L174" i="71"/>
  <c r="I174" i="71"/>
  <c r="F174" i="71"/>
  <c r="N173" i="71"/>
  <c r="M173" i="71"/>
  <c r="L173" i="71"/>
  <c r="I173" i="71"/>
  <c r="F173" i="71"/>
  <c r="N172" i="71"/>
  <c r="M172" i="71"/>
  <c r="L172" i="71"/>
  <c r="I172" i="71"/>
  <c r="F172" i="71"/>
  <c r="D171" i="71"/>
  <c r="N170" i="71"/>
  <c r="N169" i="71" s="1"/>
  <c r="M170" i="71"/>
  <c r="L170" i="71"/>
  <c r="L169" i="71" s="1"/>
  <c r="I170" i="71"/>
  <c r="I169" i="71" s="1"/>
  <c r="F170" i="71"/>
  <c r="F169" i="71" s="1"/>
  <c r="D169" i="71"/>
  <c r="N168" i="71"/>
  <c r="M168" i="71"/>
  <c r="L168" i="71"/>
  <c r="I168" i="71"/>
  <c r="F168" i="71"/>
  <c r="N167" i="71"/>
  <c r="M167" i="71"/>
  <c r="L167" i="71"/>
  <c r="I167" i="71"/>
  <c r="F167" i="71"/>
  <c r="N166" i="71"/>
  <c r="M166" i="71"/>
  <c r="L166" i="71"/>
  <c r="I166" i="71"/>
  <c r="F166" i="71"/>
  <c r="N165" i="71"/>
  <c r="M165" i="71"/>
  <c r="L165" i="71"/>
  <c r="I165" i="71"/>
  <c r="F165" i="71"/>
  <c r="N164" i="71"/>
  <c r="M164" i="71"/>
  <c r="L164" i="71"/>
  <c r="I164" i="71"/>
  <c r="F164" i="71"/>
  <c r="N163" i="71"/>
  <c r="M163" i="71"/>
  <c r="L163" i="71"/>
  <c r="I163" i="71"/>
  <c r="F163" i="71"/>
  <c r="N162" i="71"/>
  <c r="M162" i="71"/>
  <c r="L162" i="71"/>
  <c r="I162" i="71"/>
  <c r="F162" i="71"/>
  <c r="N161" i="71"/>
  <c r="M161" i="71"/>
  <c r="L161" i="71"/>
  <c r="I161" i="71"/>
  <c r="F161" i="71"/>
  <c r="D160" i="71"/>
  <c r="N159" i="71"/>
  <c r="M159" i="71"/>
  <c r="L159" i="71"/>
  <c r="I159" i="71"/>
  <c r="F159" i="71"/>
  <c r="N158" i="71"/>
  <c r="M158" i="71"/>
  <c r="L158" i="71"/>
  <c r="I158" i="71"/>
  <c r="F158" i="71"/>
  <c r="N157" i="71"/>
  <c r="M157" i="71"/>
  <c r="L157" i="71"/>
  <c r="I157" i="71"/>
  <c r="F157" i="71"/>
  <c r="N156" i="71"/>
  <c r="M156" i="71"/>
  <c r="L156" i="71"/>
  <c r="I156" i="71"/>
  <c r="F156" i="71"/>
  <c r="N155" i="71"/>
  <c r="M155" i="71"/>
  <c r="L155" i="71"/>
  <c r="I155" i="71"/>
  <c r="F155" i="71"/>
  <c r="N154" i="71"/>
  <c r="M154" i="71"/>
  <c r="L154" i="71"/>
  <c r="I154" i="71"/>
  <c r="F154" i="71"/>
  <c r="D153" i="71"/>
  <c r="N152" i="71"/>
  <c r="M152" i="71"/>
  <c r="L152" i="71"/>
  <c r="I152" i="71"/>
  <c r="F152" i="71"/>
  <c r="N151" i="71"/>
  <c r="M151" i="71"/>
  <c r="L151" i="71"/>
  <c r="I151" i="71"/>
  <c r="F151" i="71"/>
  <c r="N150" i="71"/>
  <c r="M150" i="71"/>
  <c r="L150" i="71"/>
  <c r="I150" i="71"/>
  <c r="F150" i="71"/>
  <c r="N149" i="71"/>
  <c r="M149" i="71"/>
  <c r="O149" i="71" s="1"/>
  <c r="L149" i="71"/>
  <c r="I149" i="71"/>
  <c r="F149" i="71"/>
  <c r="N148" i="71"/>
  <c r="M148" i="71"/>
  <c r="L148" i="71"/>
  <c r="I148" i="71"/>
  <c r="F148" i="71"/>
  <c r="N147" i="71"/>
  <c r="M147" i="71"/>
  <c r="L147" i="71"/>
  <c r="I147" i="71"/>
  <c r="F147" i="71"/>
  <c r="D146" i="71"/>
  <c r="N145" i="71"/>
  <c r="M145" i="71"/>
  <c r="L145" i="71"/>
  <c r="I145" i="71"/>
  <c r="F145" i="71"/>
  <c r="N144" i="71"/>
  <c r="M144" i="71"/>
  <c r="L144" i="71"/>
  <c r="I144" i="71"/>
  <c r="F144" i="71"/>
  <c r="N143" i="71"/>
  <c r="M143" i="71"/>
  <c r="L143" i="71"/>
  <c r="I143" i="71"/>
  <c r="F143" i="71"/>
  <c r="N142" i="71"/>
  <c r="M142" i="71"/>
  <c r="L142" i="71"/>
  <c r="I142" i="71"/>
  <c r="F142" i="71"/>
  <c r="D141" i="71"/>
  <c r="N140" i="71"/>
  <c r="M140" i="71"/>
  <c r="M139" i="71" s="1"/>
  <c r="L140" i="71"/>
  <c r="L139" i="71" s="1"/>
  <c r="I140" i="71"/>
  <c r="I139" i="71" s="1"/>
  <c r="F140" i="71"/>
  <c r="F139" i="71" s="1"/>
  <c r="D139" i="71"/>
  <c r="N138" i="71"/>
  <c r="N137" i="71" s="1"/>
  <c r="M138" i="71"/>
  <c r="L138" i="71"/>
  <c r="L137" i="71" s="1"/>
  <c r="I138" i="71"/>
  <c r="I137" i="71" s="1"/>
  <c r="F138" i="71"/>
  <c r="F137" i="71" s="1"/>
  <c r="D137" i="71"/>
  <c r="N136" i="71"/>
  <c r="M136" i="71"/>
  <c r="M135" i="71" s="1"/>
  <c r="L136" i="71"/>
  <c r="L135" i="71" s="1"/>
  <c r="I136" i="71"/>
  <c r="I135" i="71" s="1"/>
  <c r="F136" i="71"/>
  <c r="F135" i="71" s="1"/>
  <c r="D135" i="71"/>
  <c r="N134" i="71"/>
  <c r="M134" i="71"/>
  <c r="L134" i="71"/>
  <c r="I134" i="71"/>
  <c r="F134" i="71"/>
  <c r="N133" i="71"/>
  <c r="M133" i="71"/>
  <c r="L133" i="71"/>
  <c r="I133" i="71"/>
  <c r="F133" i="71"/>
  <c r="N132" i="71"/>
  <c r="M132" i="71"/>
  <c r="L132" i="71"/>
  <c r="I132" i="71"/>
  <c r="F132" i="71"/>
  <c r="N130" i="71"/>
  <c r="M130" i="71"/>
  <c r="M129" i="71" s="1"/>
  <c r="L130" i="71"/>
  <c r="L129" i="71" s="1"/>
  <c r="I130" i="71"/>
  <c r="I129" i="71" s="1"/>
  <c r="F130" i="71"/>
  <c r="F129" i="71" s="1"/>
  <c r="N128" i="71"/>
  <c r="N127" i="71" s="1"/>
  <c r="M128" i="71"/>
  <c r="M127" i="71" s="1"/>
  <c r="L128" i="71"/>
  <c r="L127" i="71" s="1"/>
  <c r="I128" i="71"/>
  <c r="I127" i="71" s="1"/>
  <c r="F128" i="71"/>
  <c r="F127" i="71" s="1"/>
  <c r="N126" i="71"/>
  <c r="M126" i="71"/>
  <c r="L126" i="71"/>
  <c r="I126" i="71"/>
  <c r="F126" i="71"/>
  <c r="N125" i="71"/>
  <c r="M125" i="71"/>
  <c r="M124" i="71" s="1"/>
  <c r="L125" i="71"/>
  <c r="I125" i="71"/>
  <c r="F125" i="71"/>
  <c r="N123" i="71"/>
  <c r="M123" i="71"/>
  <c r="L123" i="71"/>
  <c r="I123" i="71"/>
  <c r="F123" i="71"/>
  <c r="N122" i="71"/>
  <c r="M122" i="71"/>
  <c r="L122" i="71"/>
  <c r="I122" i="71"/>
  <c r="F122" i="71"/>
  <c r="N121" i="71"/>
  <c r="M121" i="71"/>
  <c r="L121" i="71"/>
  <c r="I121" i="71"/>
  <c r="F121" i="71"/>
  <c r="N120" i="71"/>
  <c r="M120" i="71"/>
  <c r="L120" i="71"/>
  <c r="I120" i="71"/>
  <c r="F120" i="71"/>
  <c r="N119" i="71"/>
  <c r="O119" i="71" s="1"/>
  <c r="M119" i="71"/>
  <c r="L119" i="71"/>
  <c r="I119" i="71"/>
  <c r="F119" i="71"/>
  <c r="N118" i="71"/>
  <c r="M118" i="71"/>
  <c r="L118" i="71"/>
  <c r="I118" i="71"/>
  <c r="F118" i="71"/>
  <c r="N116" i="71"/>
  <c r="M116" i="71"/>
  <c r="L116" i="71"/>
  <c r="I116" i="71"/>
  <c r="F116" i="71"/>
  <c r="N115" i="71"/>
  <c r="M115" i="71"/>
  <c r="L115" i="71"/>
  <c r="I115" i="71"/>
  <c r="F115" i="71"/>
  <c r="N114" i="71"/>
  <c r="M114" i="71"/>
  <c r="L114" i="71"/>
  <c r="I114" i="71"/>
  <c r="F114" i="71"/>
  <c r="N113" i="71"/>
  <c r="M113" i="71"/>
  <c r="L113" i="71"/>
  <c r="I113" i="71"/>
  <c r="F113" i="71"/>
  <c r="N112" i="71"/>
  <c r="M112" i="71"/>
  <c r="L112" i="71"/>
  <c r="I112" i="71"/>
  <c r="F112" i="71"/>
  <c r="N111" i="71"/>
  <c r="M111" i="71"/>
  <c r="L111" i="71"/>
  <c r="I111" i="71"/>
  <c r="F111" i="71"/>
  <c r="N98" i="71"/>
  <c r="M98" i="71"/>
  <c r="L98" i="71"/>
  <c r="I98" i="71"/>
  <c r="F98" i="71"/>
  <c r="N97" i="71"/>
  <c r="M97" i="71"/>
  <c r="L97" i="71"/>
  <c r="I97" i="71"/>
  <c r="F97" i="71"/>
  <c r="N96" i="71"/>
  <c r="M96" i="71"/>
  <c r="L96" i="71"/>
  <c r="I96" i="71"/>
  <c r="F96" i="71"/>
  <c r="N95" i="71"/>
  <c r="M95" i="71"/>
  <c r="L95" i="71"/>
  <c r="I95" i="71"/>
  <c r="F95" i="71"/>
  <c r="N94" i="71"/>
  <c r="M94" i="71"/>
  <c r="L94" i="71"/>
  <c r="I94" i="71"/>
  <c r="F94" i="71"/>
  <c r="N93" i="71"/>
  <c r="M93" i="71"/>
  <c r="L93" i="71"/>
  <c r="I93" i="71"/>
  <c r="F93" i="71"/>
  <c r="N92" i="71"/>
  <c r="M92" i="71"/>
  <c r="L92" i="71"/>
  <c r="I92" i="71"/>
  <c r="F92" i="71"/>
  <c r="N91" i="71"/>
  <c r="M91" i="71"/>
  <c r="L91" i="71"/>
  <c r="I91" i="71"/>
  <c r="F91" i="71"/>
  <c r="N90" i="71"/>
  <c r="M90" i="71"/>
  <c r="L90" i="71"/>
  <c r="I90" i="71"/>
  <c r="F90" i="71"/>
  <c r="N89" i="71"/>
  <c r="M89" i="71"/>
  <c r="L89" i="71"/>
  <c r="I89" i="71"/>
  <c r="F89" i="71"/>
  <c r="N88" i="71"/>
  <c r="M88" i="71"/>
  <c r="L88" i="71"/>
  <c r="I88" i="71"/>
  <c r="F88" i="71"/>
  <c r="N87" i="71"/>
  <c r="M87" i="71"/>
  <c r="L87" i="71"/>
  <c r="I87" i="71"/>
  <c r="F87" i="71"/>
  <c r="N86" i="71"/>
  <c r="M86" i="71"/>
  <c r="L86" i="71"/>
  <c r="I86" i="71"/>
  <c r="F86" i="71"/>
  <c r="N85" i="71"/>
  <c r="M85" i="71"/>
  <c r="L85" i="71"/>
  <c r="I85" i="71"/>
  <c r="F85" i="71"/>
  <c r="N84" i="71"/>
  <c r="M84" i="71"/>
  <c r="L84" i="71"/>
  <c r="I84" i="71"/>
  <c r="F84" i="71"/>
  <c r="N76" i="71"/>
  <c r="M76" i="71"/>
  <c r="L76" i="71"/>
  <c r="I76" i="71"/>
  <c r="F76" i="71"/>
  <c r="N75" i="71"/>
  <c r="M75" i="71"/>
  <c r="L75" i="71"/>
  <c r="I75" i="71"/>
  <c r="F75" i="71"/>
  <c r="N74" i="71"/>
  <c r="M74" i="71"/>
  <c r="L74" i="71"/>
  <c r="I74" i="71"/>
  <c r="F74" i="71"/>
  <c r="N72" i="71"/>
  <c r="M72" i="71"/>
  <c r="L72" i="71"/>
  <c r="I72" i="71"/>
  <c r="F72" i="71"/>
  <c r="N71" i="71"/>
  <c r="M71" i="71"/>
  <c r="L71" i="71"/>
  <c r="I71" i="71"/>
  <c r="F71" i="71"/>
  <c r="N70" i="71"/>
  <c r="M70" i="71"/>
  <c r="L70" i="71"/>
  <c r="I70" i="71"/>
  <c r="F70" i="71"/>
  <c r="N69" i="71"/>
  <c r="M69" i="71"/>
  <c r="L69" i="71"/>
  <c r="I69" i="71"/>
  <c r="F69" i="71"/>
  <c r="D68" i="71"/>
  <c r="N67" i="71"/>
  <c r="N66" i="71" s="1"/>
  <c r="M67" i="71"/>
  <c r="M66" i="71" s="1"/>
  <c r="L67" i="71"/>
  <c r="L66" i="71" s="1"/>
  <c r="I67" i="71"/>
  <c r="I66" i="71" s="1"/>
  <c r="F67" i="71"/>
  <c r="F66" i="71" s="1"/>
  <c r="D66" i="71"/>
  <c r="N65" i="71"/>
  <c r="M65" i="71"/>
  <c r="L65" i="71"/>
  <c r="I65" i="71"/>
  <c r="F65" i="71"/>
  <c r="N64" i="71"/>
  <c r="M64" i="71"/>
  <c r="L64" i="71"/>
  <c r="I64" i="71"/>
  <c r="F64" i="71"/>
  <c r="D63" i="71"/>
  <c r="N62" i="71"/>
  <c r="M62" i="71"/>
  <c r="L62" i="71"/>
  <c r="I62" i="71"/>
  <c r="F62" i="71"/>
  <c r="N61" i="71"/>
  <c r="M61" i="71"/>
  <c r="L61" i="71"/>
  <c r="I61" i="71"/>
  <c r="F61" i="71"/>
  <c r="N58" i="71"/>
  <c r="M58" i="71"/>
  <c r="L58" i="71"/>
  <c r="L56" i="71" s="1"/>
  <c r="I58" i="71"/>
  <c r="I56" i="71" s="1"/>
  <c r="F58" i="71"/>
  <c r="F56" i="71" s="1"/>
  <c r="N57" i="71"/>
  <c r="N55" i="71"/>
  <c r="M55" i="71"/>
  <c r="L55" i="71"/>
  <c r="I55" i="71"/>
  <c r="F55" i="71"/>
  <c r="F52" i="71" s="1"/>
  <c r="N54" i="71"/>
  <c r="M54" i="71"/>
  <c r="L54" i="71"/>
  <c r="I54" i="71"/>
  <c r="N51" i="71"/>
  <c r="M51" i="71"/>
  <c r="L51" i="71"/>
  <c r="I51" i="71"/>
  <c r="F51" i="71"/>
  <c r="N50" i="71"/>
  <c r="M50" i="71"/>
  <c r="L50" i="71"/>
  <c r="I50" i="71"/>
  <c r="F50" i="71"/>
  <c r="N49" i="71"/>
  <c r="M49" i="71"/>
  <c r="L49" i="71"/>
  <c r="I49" i="71"/>
  <c r="F49" i="71"/>
  <c r="N48" i="71"/>
  <c r="M48" i="71"/>
  <c r="L48" i="71"/>
  <c r="I48" i="71"/>
  <c r="F48" i="71"/>
  <c r="N47" i="71"/>
  <c r="M47" i="71"/>
  <c r="L47" i="71"/>
  <c r="I47" i="71"/>
  <c r="F47" i="71"/>
  <c r="N46" i="71"/>
  <c r="M46" i="71"/>
  <c r="L46" i="71"/>
  <c r="I46" i="71"/>
  <c r="F46" i="71"/>
  <c r="N45" i="71"/>
  <c r="M45" i="71"/>
  <c r="L45" i="71"/>
  <c r="N44" i="71"/>
  <c r="M44" i="71"/>
  <c r="L44" i="71"/>
  <c r="I44" i="71"/>
  <c r="F44" i="71"/>
  <c r="N42" i="71"/>
  <c r="M42" i="71"/>
  <c r="L42" i="71"/>
  <c r="I42" i="71"/>
  <c r="F42" i="71"/>
  <c r="N41" i="71"/>
  <c r="M41" i="71"/>
  <c r="L41" i="71"/>
  <c r="I41" i="71"/>
  <c r="F41" i="71"/>
  <c r="D40" i="71"/>
  <c r="N39" i="71"/>
  <c r="N38" i="71" s="1"/>
  <c r="M39" i="71"/>
  <c r="M38" i="71" s="1"/>
  <c r="L39" i="71"/>
  <c r="L38" i="71" s="1"/>
  <c r="I39" i="71"/>
  <c r="I38" i="71" s="1"/>
  <c r="F39" i="71"/>
  <c r="F38" i="71" s="1"/>
  <c r="D38" i="71"/>
  <c r="N37" i="71"/>
  <c r="M37" i="71"/>
  <c r="L37" i="71"/>
  <c r="I37" i="71"/>
  <c r="F37" i="71"/>
  <c r="N36" i="71"/>
  <c r="M36" i="71"/>
  <c r="L36" i="71"/>
  <c r="I36" i="71"/>
  <c r="F36" i="71"/>
  <c r="D35" i="71"/>
  <c r="N34" i="71"/>
  <c r="N31" i="71" s="1"/>
  <c r="M34" i="71"/>
  <c r="M31" i="71" s="1"/>
  <c r="L34" i="71"/>
  <c r="L31" i="71" s="1"/>
  <c r="I34" i="71"/>
  <c r="I31" i="71" s="1"/>
  <c r="F34" i="71"/>
  <c r="F31" i="71" s="1"/>
  <c r="N30" i="71"/>
  <c r="N29" i="71" s="1"/>
  <c r="M30" i="71"/>
  <c r="M29" i="71" s="1"/>
  <c r="L30" i="71"/>
  <c r="L29" i="71" s="1"/>
  <c r="I30" i="71"/>
  <c r="I29" i="71" s="1"/>
  <c r="F30" i="71"/>
  <c r="F29" i="71" s="1"/>
  <c r="N28" i="71"/>
  <c r="N27" i="71" s="1"/>
  <c r="M28" i="71"/>
  <c r="L28" i="71"/>
  <c r="L27" i="71" s="1"/>
  <c r="I28" i="71"/>
  <c r="I27" i="71" s="1"/>
  <c r="F28" i="71"/>
  <c r="F27" i="71" s="1"/>
  <c r="D27" i="71"/>
  <c r="N25" i="71"/>
  <c r="M25" i="71"/>
  <c r="L25" i="71"/>
  <c r="I25" i="71"/>
  <c r="N24" i="71"/>
  <c r="M24" i="71"/>
  <c r="M23" i="71" s="1"/>
  <c r="L24" i="71"/>
  <c r="L23" i="71" s="1"/>
  <c r="I24" i="71"/>
  <c r="I23" i="71" s="1"/>
  <c r="F24" i="71"/>
  <c r="F23" i="71" s="1"/>
  <c r="N22" i="71"/>
  <c r="N21" i="71" s="1"/>
  <c r="M22" i="71"/>
  <c r="L22" i="71"/>
  <c r="L21" i="71" s="1"/>
  <c r="I22" i="71"/>
  <c r="I21" i="71" s="1"/>
  <c r="F22" i="71"/>
  <c r="F21" i="71" s="1"/>
  <c r="D21" i="71"/>
  <c r="N20" i="71"/>
  <c r="N19" i="71" s="1"/>
  <c r="M20" i="71"/>
  <c r="M19" i="71" s="1"/>
  <c r="L20" i="71"/>
  <c r="L19" i="71" s="1"/>
  <c r="I20" i="71"/>
  <c r="I19" i="71" s="1"/>
  <c r="F20" i="71"/>
  <c r="F19" i="71" s="1"/>
  <c r="D19" i="71"/>
  <c r="N18" i="71"/>
  <c r="M18" i="71"/>
  <c r="L18" i="71"/>
  <c r="I18" i="71"/>
  <c r="F18" i="71"/>
  <c r="N17" i="71"/>
  <c r="M17" i="71"/>
  <c r="L17" i="71"/>
  <c r="I17" i="71"/>
  <c r="F17" i="71"/>
  <c r="N16" i="71"/>
  <c r="M16" i="71"/>
  <c r="L16" i="71"/>
  <c r="I16" i="71"/>
  <c r="F16" i="71"/>
  <c r="N15" i="71"/>
  <c r="M15" i="71"/>
  <c r="L15" i="71"/>
  <c r="I15" i="71"/>
  <c r="F15" i="71"/>
  <c r="N14" i="71"/>
  <c r="M14" i="71"/>
  <c r="L14" i="71"/>
  <c r="I14" i="71"/>
  <c r="F14" i="71"/>
  <c r="N13" i="71"/>
  <c r="M13" i="71"/>
  <c r="L13" i="71"/>
  <c r="I13" i="71"/>
  <c r="F13" i="71"/>
  <c r="N12" i="71"/>
  <c r="M12" i="71"/>
  <c r="L12" i="71"/>
  <c r="I12" i="71"/>
  <c r="F12" i="71"/>
  <c r="D11" i="71"/>
  <c r="N199" i="72"/>
  <c r="M199" i="72"/>
  <c r="L199" i="72"/>
  <c r="I199" i="72"/>
  <c r="F199" i="72"/>
  <c r="N198" i="72"/>
  <c r="M198" i="72"/>
  <c r="L198" i="72"/>
  <c r="I198" i="72"/>
  <c r="F198" i="72"/>
  <c r="N197" i="72"/>
  <c r="M197" i="72"/>
  <c r="L197" i="72"/>
  <c r="I197" i="72"/>
  <c r="F197" i="72"/>
  <c r="N196" i="72"/>
  <c r="M196" i="72"/>
  <c r="L196" i="72"/>
  <c r="I196" i="72"/>
  <c r="F196" i="72"/>
  <c r="N195" i="72"/>
  <c r="M195" i="72"/>
  <c r="L195" i="72"/>
  <c r="I195" i="72"/>
  <c r="F195" i="72"/>
  <c r="N194" i="72"/>
  <c r="M194" i="72"/>
  <c r="L194" i="72"/>
  <c r="I194" i="72"/>
  <c r="F194" i="72"/>
  <c r="N193" i="72"/>
  <c r="M193" i="72"/>
  <c r="L193" i="72"/>
  <c r="I193" i="72"/>
  <c r="F193" i="72"/>
  <c r="N192" i="72"/>
  <c r="M192" i="72"/>
  <c r="L192" i="72"/>
  <c r="I192" i="72"/>
  <c r="F192" i="72"/>
  <c r="N191" i="72"/>
  <c r="M191" i="72"/>
  <c r="L191" i="72"/>
  <c r="I191" i="72"/>
  <c r="F191" i="72"/>
  <c r="N190" i="72"/>
  <c r="M190" i="72"/>
  <c r="L190" i="72"/>
  <c r="I190" i="72"/>
  <c r="F190" i="72"/>
  <c r="N189" i="72"/>
  <c r="M189" i="72"/>
  <c r="L189" i="72"/>
  <c r="I189" i="72"/>
  <c r="F189" i="72"/>
  <c r="N188" i="72"/>
  <c r="M188" i="72"/>
  <c r="L188" i="72"/>
  <c r="I188" i="72"/>
  <c r="F188" i="72"/>
  <c r="D187" i="72"/>
  <c r="N185" i="72"/>
  <c r="M185" i="72"/>
  <c r="L185" i="72"/>
  <c r="I185" i="72"/>
  <c r="F185" i="72"/>
  <c r="N184" i="72"/>
  <c r="M184" i="72"/>
  <c r="L184" i="72"/>
  <c r="I184" i="72"/>
  <c r="F184" i="72"/>
  <c r="N183" i="72"/>
  <c r="M183" i="72"/>
  <c r="L183" i="72"/>
  <c r="I183" i="72"/>
  <c r="F183" i="72"/>
  <c r="N182" i="72"/>
  <c r="M182" i="72"/>
  <c r="L182" i="72"/>
  <c r="I182" i="72"/>
  <c r="F182" i="72"/>
  <c r="N181" i="72"/>
  <c r="M181" i="72"/>
  <c r="L181" i="72"/>
  <c r="I181" i="72"/>
  <c r="F181" i="72"/>
  <c r="N179" i="72"/>
  <c r="M179" i="72"/>
  <c r="L179" i="72"/>
  <c r="I179" i="72"/>
  <c r="F179" i="72"/>
  <c r="N178" i="72"/>
  <c r="M178" i="72"/>
  <c r="L178" i="72"/>
  <c r="I178" i="72"/>
  <c r="F178" i="72"/>
  <c r="N177" i="72"/>
  <c r="M177" i="72"/>
  <c r="L177" i="72"/>
  <c r="I177" i="72"/>
  <c r="F177" i="72"/>
  <c r="N176" i="72"/>
  <c r="M176" i="72"/>
  <c r="L176" i="72"/>
  <c r="I176" i="72"/>
  <c r="F176" i="72"/>
  <c r="D175" i="72"/>
  <c r="N174" i="72"/>
  <c r="M174" i="72"/>
  <c r="L174" i="72"/>
  <c r="I174" i="72"/>
  <c r="F174" i="72"/>
  <c r="N173" i="72"/>
  <c r="M173" i="72"/>
  <c r="L173" i="72"/>
  <c r="I173" i="72"/>
  <c r="F173" i="72"/>
  <c r="N172" i="72"/>
  <c r="M172" i="72"/>
  <c r="L172" i="72"/>
  <c r="I172" i="72"/>
  <c r="F172" i="72"/>
  <c r="D171" i="72"/>
  <c r="N170" i="72"/>
  <c r="N169" i="72" s="1"/>
  <c r="M170" i="72"/>
  <c r="M169" i="72" s="1"/>
  <c r="L170" i="72"/>
  <c r="L169" i="72" s="1"/>
  <c r="I170" i="72"/>
  <c r="I169" i="72" s="1"/>
  <c r="F170" i="72"/>
  <c r="F169" i="72" s="1"/>
  <c r="D169" i="72"/>
  <c r="N168" i="72"/>
  <c r="M168" i="72"/>
  <c r="L168" i="72"/>
  <c r="I168" i="72"/>
  <c r="F168" i="72"/>
  <c r="N167" i="72"/>
  <c r="M167" i="72"/>
  <c r="L167" i="72"/>
  <c r="I167" i="72"/>
  <c r="F167" i="72"/>
  <c r="N166" i="72"/>
  <c r="M166" i="72"/>
  <c r="L166" i="72"/>
  <c r="I166" i="72"/>
  <c r="F166" i="72"/>
  <c r="N165" i="72"/>
  <c r="M165" i="72"/>
  <c r="L165" i="72"/>
  <c r="I165" i="72"/>
  <c r="F165" i="72"/>
  <c r="N164" i="72"/>
  <c r="M164" i="72"/>
  <c r="L164" i="72"/>
  <c r="I164" i="72"/>
  <c r="F164" i="72"/>
  <c r="N163" i="72"/>
  <c r="M163" i="72"/>
  <c r="L163" i="72"/>
  <c r="I163" i="72"/>
  <c r="F163" i="72"/>
  <c r="N162" i="72"/>
  <c r="M162" i="72"/>
  <c r="L162" i="72"/>
  <c r="I162" i="72"/>
  <c r="F162" i="72"/>
  <c r="N161" i="72"/>
  <c r="M161" i="72"/>
  <c r="L161" i="72"/>
  <c r="I161" i="72"/>
  <c r="F161" i="72"/>
  <c r="D160" i="72"/>
  <c r="N159" i="72"/>
  <c r="M159" i="72"/>
  <c r="L159" i="72"/>
  <c r="I159" i="72"/>
  <c r="F159" i="72"/>
  <c r="N158" i="72"/>
  <c r="M158" i="72"/>
  <c r="L158" i="72"/>
  <c r="I158" i="72"/>
  <c r="F158" i="72"/>
  <c r="N157" i="72"/>
  <c r="M157" i="72"/>
  <c r="L157" i="72"/>
  <c r="I157" i="72"/>
  <c r="F157" i="72"/>
  <c r="N156" i="72"/>
  <c r="M156" i="72"/>
  <c r="L156" i="72"/>
  <c r="I156" i="72"/>
  <c r="F156" i="72"/>
  <c r="N155" i="72"/>
  <c r="M155" i="72"/>
  <c r="L155" i="72"/>
  <c r="I155" i="72"/>
  <c r="F155" i="72"/>
  <c r="N154" i="72"/>
  <c r="M154" i="72"/>
  <c r="L154" i="72"/>
  <c r="I154" i="72"/>
  <c r="F154" i="72"/>
  <c r="D153" i="72"/>
  <c r="N152" i="72"/>
  <c r="M152" i="72"/>
  <c r="L152" i="72"/>
  <c r="I152" i="72"/>
  <c r="F152" i="72"/>
  <c r="N151" i="72"/>
  <c r="M151" i="72"/>
  <c r="L151" i="72"/>
  <c r="I151" i="72"/>
  <c r="F151" i="72"/>
  <c r="N150" i="72"/>
  <c r="M150" i="72"/>
  <c r="L150" i="72"/>
  <c r="I150" i="72"/>
  <c r="F150" i="72"/>
  <c r="N149" i="72"/>
  <c r="M149" i="72"/>
  <c r="L149" i="72"/>
  <c r="I149" i="72"/>
  <c r="F149" i="72"/>
  <c r="N148" i="72"/>
  <c r="M148" i="72"/>
  <c r="L148" i="72"/>
  <c r="I148" i="72"/>
  <c r="F148" i="72"/>
  <c r="N147" i="72"/>
  <c r="M147" i="72"/>
  <c r="L147" i="72"/>
  <c r="I147" i="72"/>
  <c r="F147" i="72"/>
  <c r="D146" i="72"/>
  <c r="N145" i="72"/>
  <c r="M145" i="72"/>
  <c r="L145" i="72"/>
  <c r="I145" i="72"/>
  <c r="F145" i="72"/>
  <c r="N144" i="72"/>
  <c r="M144" i="72"/>
  <c r="L144" i="72"/>
  <c r="I144" i="72"/>
  <c r="F144" i="72"/>
  <c r="N143" i="72"/>
  <c r="M143" i="72"/>
  <c r="L143" i="72"/>
  <c r="I143" i="72"/>
  <c r="F143" i="72"/>
  <c r="N142" i="72"/>
  <c r="M142" i="72"/>
  <c r="L142" i="72"/>
  <c r="I142" i="72"/>
  <c r="F142" i="72"/>
  <c r="D141" i="72"/>
  <c r="N140" i="72"/>
  <c r="N139" i="72" s="1"/>
  <c r="M140" i="72"/>
  <c r="L140" i="72"/>
  <c r="L139" i="72" s="1"/>
  <c r="I140" i="72"/>
  <c r="I139" i="72" s="1"/>
  <c r="F140" i="72"/>
  <c r="F139" i="72" s="1"/>
  <c r="D139" i="72"/>
  <c r="N138" i="72"/>
  <c r="N137" i="72" s="1"/>
  <c r="M138" i="72"/>
  <c r="M137" i="72" s="1"/>
  <c r="L138" i="72"/>
  <c r="L137" i="72" s="1"/>
  <c r="I138" i="72"/>
  <c r="I137" i="72" s="1"/>
  <c r="F138" i="72"/>
  <c r="F137" i="72" s="1"/>
  <c r="D137" i="72"/>
  <c r="N136" i="72"/>
  <c r="N135" i="72" s="1"/>
  <c r="M136" i="72"/>
  <c r="L136" i="72"/>
  <c r="L135" i="72" s="1"/>
  <c r="I136" i="72"/>
  <c r="I135" i="72" s="1"/>
  <c r="F136" i="72"/>
  <c r="F135" i="72" s="1"/>
  <c r="D135" i="72"/>
  <c r="N134" i="72"/>
  <c r="M134" i="72"/>
  <c r="L134" i="72"/>
  <c r="I134" i="72"/>
  <c r="F134" i="72"/>
  <c r="N133" i="72"/>
  <c r="M133" i="72"/>
  <c r="L133" i="72"/>
  <c r="I133" i="72"/>
  <c r="F133" i="72"/>
  <c r="N132" i="72"/>
  <c r="M132" i="72"/>
  <c r="L132" i="72"/>
  <c r="I132" i="72"/>
  <c r="F132" i="72"/>
  <c r="N130" i="72"/>
  <c r="N129" i="72" s="1"/>
  <c r="M130" i="72"/>
  <c r="L130" i="72"/>
  <c r="L129" i="72" s="1"/>
  <c r="I130" i="72"/>
  <c r="I129" i="72" s="1"/>
  <c r="F130" i="72"/>
  <c r="F129" i="72" s="1"/>
  <c r="N128" i="72"/>
  <c r="N127" i="72" s="1"/>
  <c r="M128" i="72"/>
  <c r="M127" i="72" s="1"/>
  <c r="L128" i="72"/>
  <c r="L127" i="72" s="1"/>
  <c r="I128" i="72"/>
  <c r="I127" i="72" s="1"/>
  <c r="F128" i="72"/>
  <c r="F127" i="72" s="1"/>
  <c r="N126" i="72"/>
  <c r="M126" i="72"/>
  <c r="L126" i="72"/>
  <c r="I126" i="72"/>
  <c r="F126" i="72"/>
  <c r="N125" i="72"/>
  <c r="M125" i="72"/>
  <c r="L125" i="72"/>
  <c r="I125" i="72"/>
  <c r="F125" i="72"/>
  <c r="N123" i="72"/>
  <c r="M123" i="72"/>
  <c r="L123" i="72"/>
  <c r="I123" i="72"/>
  <c r="F123" i="72"/>
  <c r="N122" i="72"/>
  <c r="M122" i="72"/>
  <c r="L122" i="72"/>
  <c r="I122" i="72"/>
  <c r="F122" i="72"/>
  <c r="N121" i="72"/>
  <c r="M121" i="72"/>
  <c r="L121" i="72"/>
  <c r="I121" i="72"/>
  <c r="F121" i="72"/>
  <c r="N120" i="72"/>
  <c r="M120" i="72"/>
  <c r="L120" i="72"/>
  <c r="I120" i="72"/>
  <c r="F120" i="72"/>
  <c r="N119" i="72"/>
  <c r="M119" i="72"/>
  <c r="L119" i="72"/>
  <c r="I119" i="72"/>
  <c r="F119" i="72"/>
  <c r="N118" i="72"/>
  <c r="M118" i="72"/>
  <c r="L118" i="72"/>
  <c r="I118" i="72"/>
  <c r="F118" i="72"/>
  <c r="N116" i="72"/>
  <c r="M116" i="72"/>
  <c r="L116" i="72"/>
  <c r="I116" i="72"/>
  <c r="F116" i="72"/>
  <c r="N115" i="72"/>
  <c r="M115" i="72"/>
  <c r="L115" i="72"/>
  <c r="I115" i="72"/>
  <c r="F115" i="72"/>
  <c r="N114" i="72"/>
  <c r="M114" i="72"/>
  <c r="L114" i="72"/>
  <c r="I114" i="72"/>
  <c r="F114" i="72"/>
  <c r="N113" i="72"/>
  <c r="M113" i="72"/>
  <c r="L113" i="72"/>
  <c r="I113" i="72"/>
  <c r="F113" i="72"/>
  <c r="N112" i="72"/>
  <c r="M112" i="72"/>
  <c r="L112" i="72"/>
  <c r="I112" i="72"/>
  <c r="F112" i="72"/>
  <c r="N111" i="72"/>
  <c r="M111" i="72"/>
  <c r="L111" i="72"/>
  <c r="I111" i="72"/>
  <c r="F111" i="72"/>
  <c r="N98" i="72"/>
  <c r="M98" i="72"/>
  <c r="L98" i="72"/>
  <c r="I98" i="72"/>
  <c r="F98" i="72"/>
  <c r="N97" i="72"/>
  <c r="M97" i="72"/>
  <c r="L97" i="72"/>
  <c r="I97" i="72"/>
  <c r="F97" i="72"/>
  <c r="N96" i="72"/>
  <c r="M96" i="72"/>
  <c r="L96" i="72"/>
  <c r="I96" i="72"/>
  <c r="F96" i="72"/>
  <c r="N95" i="72"/>
  <c r="M95" i="72"/>
  <c r="L95" i="72"/>
  <c r="I95" i="72"/>
  <c r="F95" i="72"/>
  <c r="N94" i="72"/>
  <c r="M94" i="72"/>
  <c r="L94" i="72"/>
  <c r="I94" i="72"/>
  <c r="F94" i="72"/>
  <c r="N93" i="72"/>
  <c r="M93" i="72"/>
  <c r="L93" i="72"/>
  <c r="I93" i="72"/>
  <c r="F93" i="72"/>
  <c r="N92" i="72"/>
  <c r="M92" i="72"/>
  <c r="L92" i="72"/>
  <c r="I92" i="72"/>
  <c r="F92" i="72"/>
  <c r="N91" i="72"/>
  <c r="M91" i="72"/>
  <c r="L91" i="72"/>
  <c r="I91" i="72"/>
  <c r="F91" i="72"/>
  <c r="N90" i="72"/>
  <c r="M90" i="72"/>
  <c r="L90" i="72"/>
  <c r="I90" i="72"/>
  <c r="F90" i="72"/>
  <c r="N89" i="72"/>
  <c r="M89" i="72"/>
  <c r="L89" i="72"/>
  <c r="I89" i="72"/>
  <c r="F89" i="72"/>
  <c r="N88" i="72"/>
  <c r="M88" i="72"/>
  <c r="L88" i="72"/>
  <c r="I88" i="72"/>
  <c r="F88" i="72"/>
  <c r="N87" i="72"/>
  <c r="M87" i="72"/>
  <c r="L87" i="72"/>
  <c r="I87" i="72"/>
  <c r="F87" i="72"/>
  <c r="N86" i="72"/>
  <c r="M86" i="72"/>
  <c r="L86" i="72"/>
  <c r="I86" i="72"/>
  <c r="F86" i="72"/>
  <c r="N85" i="72"/>
  <c r="M85" i="72"/>
  <c r="L85" i="72"/>
  <c r="I85" i="72"/>
  <c r="F85" i="72"/>
  <c r="N84" i="72"/>
  <c r="M84" i="72"/>
  <c r="L84" i="72"/>
  <c r="I84" i="72"/>
  <c r="F84" i="72"/>
  <c r="N76" i="72"/>
  <c r="M76" i="72"/>
  <c r="L76" i="72"/>
  <c r="I76" i="72"/>
  <c r="F76" i="72"/>
  <c r="N75" i="72"/>
  <c r="M75" i="72"/>
  <c r="L75" i="72"/>
  <c r="I75" i="72"/>
  <c r="F75" i="72"/>
  <c r="N74" i="72"/>
  <c r="M74" i="72"/>
  <c r="L74" i="72"/>
  <c r="I74" i="72"/>
  <c r="F74" i="72"/>
  <c r="N72" i="72"/>
  <c r="M72" i="72"/>
  <c r="L72" i="72"/>
  <c r="I72" i="72"/>
  <c r="F72" i="72"/>
  <c r="N71" i="72"/>
  <c r="M71" i="72"/>
  <c r="L71" i="72"/>
  <c r="I71" i="72"/>
  <c r="F71" i="72"/>
  <c r="N70" i="72"/>
  <c r="M70" i="72"/>
  <c r="L70" i="72"/>
  <c r="I70" i="72"/>
  <c r="F70" i="72"/>
  <c r="N69" i="72"/>
  <c r="M69" i="72"/>
  <c r="L69" i="72"/>
  <c r="I69" i="72"/>
  <c r="F69" i="72"/>
  <c r="D68" i="72"/>
  <c r="N67" i="72"/>
  <c r="N66" i="72" s="1"/>
  <c r="M67" i="72"/>
  <c r="L67" i="72"/>
  <c r="L66" i="72" s="1"/>
  <c r="I67" i="72"/>
  <c r="I66" i="72" s="1"/>
  <c r="F67" i="72"/>
  <c r="F66" i="72" s="1"/>
  <c r="D66" i="72"/>
  <c r="N65" i="72"/>
  <c r="M65" i="72"/>
  <c r="L65" i="72"/>
  <c r="I65" i="72"/>
  <c r="F65" i="72"/>
  <c r="N64" i="72"/>
  <c r="M64" i="72"/>
  <c r="L64" i="72"/>
  <c r="I64" i="72"/>
  <c r="F64" i="72"/>
  <c r="D63" i="72"/>
  <c r="N62" i="72"/>
  <c r="M62" i="72"/>
  <c r="L62" i="72"/>
  <c r="I62" i="72"/>
  <c r="F62" i="72"/>
  <c r="N61" i="72"/>
  <c r="M61" i="72"/>
  <c r="L61" i="72"/>
  <c r="I61" i="72"/>
  <c r="F61" i="72"/>
  <c r="N58" i="72"/>
  <c r="M58" i="72"/>
  <c r="L58" i="72"/>
  <c r="L56" i="72" s="1"/>
  <c r="I58" i="72"/>
  <c r="I56" i="72" s="1"/>
  <c r="F58" i="72"/>
  <c r="F56" i="72" s="1"/>
  <c r="N55" i="72"/>
  <c r="M55" i="72"/>
  <c r="L55" i="72"/>
  <c r="I55" i="72"/>
  <c r="F55" i="72"/>
  <c r="F52" i="72" s="1"/>
  <c r="N54" i="72"/>
  <c r="M54" i="72"/>
  <c r="L54" i="72"/>
  <c r="I54" i="72"/>
  <c r="N51" i="72"/>
  <c r="M51" i="72"/>
  <c r="L51" i="72"/>
  <c r="I51" i="72"/>
  <c r="F51" i="72"/>
  <c r="N50" i="72"/>
  <c r="M50" i="72"/>
  <c r="L50" i="72"/>
  <c r="I50" i="72"/>
  <c r="F50" i="72"/>
  <c r="N49" i="72"/>
  <c r="M49" i="72"/>
  <c r="L49" i="72"/>
  <c r="I49" i="72"/>
  <c r="F49" i="72"/>
  <c r="N48" i="72"/>
  <c r="M48" i="72"/>
  <c r="L48" i="72"/>
  <c r="I48" i="72"/>
  <c r="F48" i="72"/>
  <c r="N47" i="72"/>
  <c r="M47" i="72"/>
  <c r="L47" i="72"/>
  <c r="I47" i="72"/>
  <c r="F47" i="72"/>
  <c r="N46" i="72"/>
  <c r="M46" i="72"/>
  <c r="L46" i="72"/>
  <c r="I46" i="72"/>
  <c r="F46" i="72"/>
  <c r="N45" i="72"/>
  <c r="M45" i="72"/>
  <c r="L45" i="72"/>
  <c r="N44" i="72"/>
  <c r="M44" i="72"/>
  <c r="L44" i="72"/>
  <c r="I44" i="72"/>
  <c r="F44" i="72"/>
  <c r="N42" i="72"/>
  <c r="M42" i="72"/>
  <c r="L42" i="72"/>
  <c r="I42" i="72"/>
  <c r="F42" i="72"/>
  <c r="N41" i="72"/>
  <c r="M41" i="72"/>
  <c r="L41" i="72"/>
  <c r="I41" i="72"/>
  <c r="F41" i="72"/>
  <c r="D40" i="72"/>
  <c r="N39" i="72"/>
  <c r="M39" i="72"/>
  <c r="M38" i="72" s="1"/>
  <c r="L39" i="72"/>
  <c r="L38" i="72" s="1"/>
  <c r="I39" i="72"/>
  <c r="I38" i="72" s="1"/>
  <c r="F39" i="72"/>
  <c r="F38" i="72" s="1"/>
  <c r="D38" i="72"/>
  <c r="N37" i="72"/>
  <c r="M37" i="72"/>
  <c r="L37" i="72"/>
  <c r="I37" i="72"/>
  <c r="F37" i="72"/>
  <c r="N36" i="72"/>
  <c r="M36" i="72"/>
  <c r="L36" i="72"/>
  <c r="I36" i="72"/>
  <c r="F36" i="72"/>
  <c r="D35" i="72"/>
  <c r="N34" i="72"/>
  <c r="N31" i="72" s="1"/>
  <c r="M34" i="72"/>
  <c r="M31" i="72" s="1"/>
  <c r="L34" i="72"/>
  <c r="L31" i="72" s="1"/>
  <c r="I34" i="72"/>
  <c r="I31" i="72" s="1"/>
  <c r="F34" i="72"/>
  <c r="F31" i="72" s="1"/>
  <c r="N30" i="72"/>
  <c r="N29" i="72" s="1"/>
  <c r="M30" i="72"/>
  <c r="L30" i="72"/>
  <c r="L29" i="72" s="1"/>
  <c r="I30" i="72"/>
  <c r="I29" i="72" s="1"/>
  <c r="F30" i="72"/>
  <c r="F29" i="72" s="1"/>
  <c r="N28" i="72"/>
  <c r="N27" i="72" s="1"/>
  <c r="M28" i="72"/>
  <c r="M27" i="72" s="1"/>
  <c r="L28" i="72"/>
  <c r="L27" i="72" s="1"/>
  <c r="I28" i="72"/>
  <c r="I27" i="72" s="1"/>
  <c r="F28" i="72"/>
  <c r="F27" i="72" s="1"/>
  <c r="D27" i="72"/>
  <c r="N25" i="72"/>
  <c r="M25" i="72"/>
  <c r="L25" i="72"/>
  <c r="I25" i="72"/>
  <c r="N24" i="72"/>
  <c r="M24" i="72"/>
  <c r="L24" i="72"/>
  <c r="L23" i="72" s="1"/>
  <c r="I24" i="72"/>
  <c r="I23" i="72" s="1"/>
  <c r="F24" i="72"/>
  <c r="F23" i="72" s="1"/>
  <c r="N22" i="72"/>
  <c r="M22" i="72"/>
  <c r="M21" i="72" s="1"/>
  <c r="L22" i="72"/>
  <c r="L21" i="72" s="1"/>
  <c r="I22" i="72"/>
  <c r="I21" i="72" s="1"/>
  <c r="F22" i="72"/>
  <c r="F21" i="72" s="1"/>
  <c r="D21" i="72"/>
  <c r="N20" i="72"/>
  <c r="N19" i="72" s="1"/>
  <c r="M20" i="72"/>
  <c r="M19" i="72" s="1"/>
  <c r="L20" i="72"/>
  <c r="L19" i="72" s="1"/>
  <c r="I20" i="72"/>
  <c r="I19" i="72" s="1"/>
  <c r="F20" i="72"/>
  <c r="F19" i="72" s="1"/>
  <c r="D19" i="72"/>
  <c r="N18" i="72"/>
  <c r="M18" i="72"/>
  <c r="L18" i="72"/>
  <c r="I18" i="72"/>
  <c r="F18" i="72"/>
  <c r="N17" i="72"/>
  <c r="M17" i="72"/>
  <c r="L17" i="72"/>
  <c r="I17" i="72"/>
  <c r="F17" i="72"/>
  <c r="N16" i="72"/>
  <c r="M16" i="72"/>
  <c r="L16" i="72"/>
  <c r="I16" i="72"/>
  <c r="F16" i="72"/>
  <c r="N15" i="72"/>
  <c r="M15" i="72"/>
  <c r="L15" i="72"/>
  <c r="I15" i="72"/>
  <c r="F15" i="72"/>
  <c r="N14" i="72"/>
  <c r="M14" i="72"/>
  <c r="L14" i="72"/>
  <c r="I14" i="72"/>
  <c r="F14" i="72"/>
  <c r="N13" i="72"/>
  <c r="M13" i="72"/>
  <c r="L13" i="72"/>
  <c r="I13" i="72"/>
  <c r="F13" i="72"/>
  <c r="N12" i="72"/>
  <c r="M12" i="72"/>
  <c r="L12" i="72"/>
  <c r="I12" i="72"/>
  <c r="F12" i="72"/>
  <c r="D11" i="72"/>
  <c r="N199" i="39"/>
  <c r="M199" i="39"/>
  <c r="L199" i="39"/>
  <c r="I199" i="39"/>
  <c r="F199" i="39"/>
  <c r="N198" i="39"/>
  <c r="M198" i="39"/>
  <c r="L198" i="39"/>
  <c r="I198" i="39"/>
  <c r="F198" i="39"/>
  <c r="N197" i="39"/>
  <c r="M197" i="39"/>
  <c r="L197" i="39"/>
  <c r="I197" i="39"/>
  <c r="F197" i="39"/>
  <c r="N196" i="39"/>
  <c r="M196" i="39"/>
  <c r="L196" i="39"/>
  <c r="I196" i="39"/>
  <c r="F196" i="39"/>
  <c r="N195" i="39"/>
  <c r="M195" i="39"/>
  <c r="L195" i="39"/>
  <c r="I195" i="39"/>
  <c r="F195" i="39"/>
  <c r="N194" i="39"/>
  <c r="M194" i="39"/>
  <c r="L194" i="39"/>
  <c r="I194" i="39"/>
  <c r="F194" i="39"/>
  <c r="N193" i="39"/>
  <c r="M193" i="39"/>
  <c r="L193" i="39"/>
  <c r="I193" i="39"/>
  <c r="F193" i="39"/>
  <c r="N192" i="39"/>
  <c r="M192" i="39"/>
  <c r="L192" i="39"/>
  <c r="I192" i="39"/>
  <c r="F192" i="39"/>
  <c r="N191" i="39"/>
  <c r="M191" i="39"/>
  <c r="L191" i="39"/>
  <c r="I191" i="39"/>
  <c r="F191" i="39"/>
  <c r="N190" i="39"/>
  <c r="M190" i="39"/>
  <c r="L190" i="39"/>
  <c r="I190" i="39"/>
  <c r="F190" i="39"/>
  <c r="N189" i="39"/>
  <c r="M189" i="39"/>
  <c r="L189" i="39"/>
  <c r="I189" i="39"/>
  <c r="F189" i="39"/>
  <c r="N188" i="39"/>
  <c r="M188" i="39"/>
  <c r="L188" i="39"/>
  <c r="I188" i="39"/>
  <c r="F188" i="39"/>
  <c r="D187" i="39"/>
  <c r="N185" i="39"/>
  <c r="M185" i="39"/>
  <c r="L185" i="39"/>
  <c r="I185" i="39"/>
  <c r="F185" i="39"/>
  <c r="N184" i="39"/>
  <c r="M184" i="39"/>
  <c r="L184" i="39"/>
  <c r="I184" i="39"/>
  <c r="F184" i="39"/>
  <c r="N183" i="39"/>
  <c r="M183" i="39"/>
  <c r="L183" i="39"/>
  <c r="I183" i="39"/>
  <c r="F183" i="39"/>
  <c r="N182" i="39"/>
  <c r="M182" i="39"/>
  <c r="L182" i="39"/>
  <c r="I182" i="39"/>
  <c r="F182" i="39"/>
  <c r="N181" i="39"/>
  <c r="M181" i="39"/>
  <c r="L181" i="39"/>
  <c r="I181" i="39"/>
  <c r="F181" i="39"/>
  <c r="N179" i="39"/>
  <c r="M179" i="39"/>
  <c r="L179" i="39"/>
  <c r="I179" i="39"/>
  <c r="F179" i="39"/>
  <c r="N178" i="39"/>
  <c r="M178" i="39"/>
  <c r="L178" i="39"/>
  <c r="I178" i="39"/>
  <c r="F178" i="39"/>
  <c r="N177" i="39"/>
  <c r="M177" i="39"/>
  <c r="L177" i="39"/>
  <c r="I177" i="39"/>
  <c r="F177" i="39"/>
  <c r="N176" i="39"/>
  <c r="M176" i="39"/>
  <c r="L176" i="39"/>
  <c r="I176" i="39"/>
  <c r="F176" i="39"/>
  <c r="D175" i="39"/>
  <c r="N174" i="39"/>
  <c r="M174" i="39"/>
  <c r="L174" i="39"/>
  <c r="I174" i="39"/>
  <c r="F174" i="39"/>
  <c r="N173" i="39"/>
  <c r="M173" i="39"/>
  <c r="L173" i="39"/>
  <c r="I173" i="39"/>
  <c r="F173" i="39"/>
  <c r="N172" i="39"/>
  <c r="M172" i="39"/>
  <c r="L172" i="39"/>
  <c r="I172" i="39"/>
  <c r="F172" i="39"/>
  <c r="D171" i="39"/>
  <c r="N170" i="39"/>
  <c r="N169" i="39" s="1"/>
  <c r="M170" i="39"/>
  <c r="L170" i="39"/>
  <c r="L169" i="39" s="1"/>
  <c r="I170" i="39"/>
  <c r="I169" i="39" s="1"/>
  <c r="F170" i="39"/>
  <c r="F169" i="39" s="1"/>
  <c r="D169" i="39"/>
  <c r="N168" i="39"/>
  <c r="M168" i="39"/>
  <c r="L168" i="39"/>
  <c r="I168" i="39"/>
  <c r="F168" i="39"/>
  <c r="N167" i="39"/>
  <c r="M167" i="39"/>
  <c r="L167" i="39"/>
  <c r="I167" i="39"/>
  <c r="F167" i="39"/>
  <c r="N166" i="39"/>
  <c r="M166" i="39"/>
  <c r="L166" i="39"/>
  <c r="I166" i="39"/>
  <c r="F166" i="39"/>
  <c r="N165" i="39"/>
  <c r="M165" i="39"/>
  <c r="L165" i="39"/>
  <c r="I165" i="39"/>
  <c r="F165" i="39"/>
  <c r="N164" i="39"/>
  <c r="M164" i="39"/>
  <c r="L164" i="39"/>
  <c r="I164" i="39"/>
  <c r="F164" i="39"/>
  <c r="N163" i="39"/>
  <c r="M163" i="39"/>
  <c r="L163" i="39"/>
  <c r="I163" i="39"/>
  <c r="F163" i="39"/>
  <c r="N162" i="39"/>
  <c r="M162" i="39"/>
  <c r="L162" i="39"/>
  <c r="I162" i="39"/>
  <c r="F162" i="39"/>
  <c r="N161" i="39"/>
  <c r="M161" i="39"/>
  <c r="L161" i="39"/>
  <c r="I161" i="39"/>
  <c r="F161" i="39"/>
  <c r="D160" i="39"/>
  <c r="N159" i="39"/>
  <c r="M159" i="39"/>
  <c r="L159" i="39"/>
  <c r="I159" i="39"/>
  <c r="F159" i="39"/>
  <c r="N158" i="39"/>
  <c r="M158" i="39"/>
  <c r="L158" i="39"/>
  <c r="I158" i="39"/>
  <c r="F158" i="39"/>
  <c r="N157" i="39"/>
  <c r="M157" i="39"/>
  <c r="L157" i="39"/>
  <c r="I157" i="39"/>
  <c r="F157" i="39"/>
  <c r="N156" i="39"/>
  <c r="M156" i="39"/>
  <c r="L156" i="39"/>
  <c r="I156" i="39"/>
  <c r="F156" i="39"/>
  <c r="N155" i="39"/>
  <c r="M155" i="39"/>
  <c r="L155" i="39"/>
  <c r="I155" i="39"/>
  <c r="F155" i="39"/>
  <c r="N154" i="39"/>
  <c r="M154" i="39"/>
  <c r="L154" i="39"/>
  <c r="I154" i="39"/>
  <c r="F154" i="39"/>
  <c r="D153" i="39"/>
  <c r="N152" i="39"/>
  <c r="M152" i="39"/>
  <c r="L152" i="39"/>
  <c r="I152" i="39"/>
  <c r="F152" i="39"/>
  <c r="N151" i="39"/>
  <c r="M151" i="39"/>
  <c r="L151" i="39"/>
  <c r="I151" i="39"/>
  <c r="F151" i="39"/>
  <c r="N150" i="39"/>
  <c r="M150" i="39"/>
  <c r="L150" i="39"/>
  <c r="I150" i="39"/>
  <c r="F150" i="39"/>
  <c r="N149" i="39"/>
  <c r="M149" i="39"/>
  <c r="L149" i="39"/>
  <c r="I149" i="39"/>
  <c r="F149" i="39"/>
  <c r="N148" i="39"/>
  <c r="M148" i="39"/>
  <c r="L148" i="39"/>
  <c r="I148" i="39"/>
  <c r="F148" i="39"/>
  <c r="N147" i="39"/>
  <c r="M147" i="39"/>
  <c r="L147" i="39"/>
  <c r="I147" i="39"/>
  <c r="F147" i="39"/>
  <c r="D146" i="39"/>
  <c r="N145" i="39"/>
  <c r="M145" i="39"/>
  <c r="L145" i="39"/>
  <c r="I145" i="39"/>
  <c r="F145" i="39"/>
  <c r="N144" i="39"/>
  <c r="M144" i="39"/>
  <c r="L144" i="39"/>
  <c r="I144" i="39"/>
  <c r="F144" i="39"/>
  <c r="N143" i="39"/>
  <c r="M143" i="39"/>
  <c r="L143" i="39"/>
  <c r="I143" i="39"/>
  <c r="F143" i="39"/>
  <c r="N142" i="39"/>
  <c r="M142" i="39"/>
  <c r="L142" i="39"/>
  <c r="I142" i="39"/>
  <c r="F142" i="39"/>
  <c r="D141" i="39"/>
  <c r="N140" i="39"/>
  <c r="M140" i="39"/>
  <c r="M139" i="39" s="1"/>
  <c r="L140" i="39"/>
  <c r="L139" i="39" s="1"/>
  <c r="I140" i="39"/>
  <c r="I139" i="39" s="1"/>
  <c r="F140" i="39"/>
  <c r="F139" i="39" s="1"/>
  <c r="D139" i="39"/>
  <c r="N138" i="39"/>
  <c r="N137" i="39" s="1"/>
  <c r="M138" i="39"/>
  <c r="M137" i="39" s="1"/>
  <c r="L138" i="39"/>
  <c r="L137" i="39" s="1"/>
  <c r="I138" i="39"/>
  <c r="I137" i="39" s="1"/>
  <c r="F138" i="39"/>
  <c r="F137" i="39" s="1"/>
  <c r="D137" i="39"/>
  <c r="N136" i="39"/>
  <c r="N135" i="39" s="1"/>
  <c r="M136" i="39"/>
  <c r="M135" i="39" s="1"/>
  <c r="L136" i="39"/>
  <c r="L135" i="39" s="1"/>
  <c r="I136" i="39"/>
  <c r="I135" i="39" s="1"/>
  <c r="F136" i="39"/>
  <c r="F135" i="39" s="1"/>
  <c r="D135" i="39"/>
  <c r="N134" i="39"/>
  <c r="M134" i="39"/>
  <c r="L134" i="39"/>
  <c r="I134" i="39"/>
  <c r="F134" i="39"/>
  <c r="N133" i="39"/>
  <c r="M133" i="39"/>
  <c r="L133" i="39"/>
  <c r="I133" i="39"/>
  <c r="F133" i="39"/>
  <c r="N132" i="39"/>
  <c r="M132" i="39"/>
  <c r="L132" i="39"/>
  <c r="I132" i="39"/>
  <c r="F132" i="39"/>
  <c r="N130" i="39"/>
  <c r="N129" i="39" s="1"/>
  <c r="M130" i="39"/>
  <c r="M129" i="39" s="1"/>
  <c r="L130" i="39"/>
  <c r="L129" i="39" s="1"/>
  <c r="I130" i="39"/>
  <c r="I129" i="39" s="1"/>
  <c r="F130" i="39"/>
  <c r="F129" i="39" s="1"/>
  <c r="N128" i="39"/>
  <c r="N127" i="39" s="1"/>
  <c r="M128" i="39"/>
  <c r="M127" i="39" s="1"/>
  <c r="L128" i="39"/>
  <c r="L127" i="39" s="1"/>
  <c r="I128" i="39"/>
  <c r="I127" i="39" s="1"/>
  <c r="F128" i="39"/>
  <c r="F127" i="39" s="1"/>
  <c r="N126" i="39"/>
  <c r="M126" i="39"/>
  <c r="L126" i="39"/>
  <c r="I126" i="39"/>
  <c r="F126" i="39"/>
  <c r="N125" i="39"/>
  <c r="M125" i="39"/>
  <c r="L125" i="39"/>
  <c r="I125" i="39"/>
  <c r="F125" i="39"/>
  <c r="N123" i="39"/>
  <c r="M123" i="39"/>
  <c r="L123" i="39"/>
  <c r="I123" i="39"/>
  <c r="F123" i="39"/>
  <c r="N122" i="39"/>
  <c r="M122" i="39"/>
  <c r="L122" i="39"/>
  <c r="I122" i="39"/>
  <c r="F122" i="39"/>
  <c r="N121" i="39"/>
  <c r="M121" i="39"/>
  <c r="L121" i="39"/>
  <c r="I121" i="39"/>
  <c r="F121" i="39"/>
  <c r="N120" i="39"/>
  <c r="M120" i="39"/>
  <c r="L120" i="39"/>
  <c r="I120" i="39"/>
  <c r="F120" i="39"/>
  <c r="N119" i="39"/>
  <c r="M119" i="39"/>
  <c r="L119" i="39"/>
  <c r="I119" i="39"/>
  <c r="F119" i="39"/>
  <c r="N118" i="39"/>
  <c r="M118" i="39"/>
  <c r="L118" i="39"/>
  <c r="I118" i="39"/>
  <c r="F118" i="39"/>
  <c r="N116" i="39"/>
  <c r="M116" i="39"/>
  <c r="L116" i="39"/>
  <c r="I116" i="39"/>
  <c r="F116" i="39"/>
  <c r="N115" i="39"/>
  <c r="M115" i="39"/>
  <c r="L115" i="39"/>
  <c r="I115" i="39"/>
  <c r="F115" i="39"/>
  <c r="N114" i="39"/>
  <c r="M114" i="39"/>
  <c r="L114" i="39"/>
  <c r="I114" i="39"/>
  <c r="F114" i="39"/>
  <c r="N113" i="39"/>
  <c r="M113" i="39"/>
  <c r="L113" i="39"/>
  <c r="I113" i="39"/>
  <c r="F113" i="39"/>
  <c r="N112" i="39"/>
  <c r="M112" i="39"/>
  <c r="L112" i="39"/>
  <c r="I112" i="39"/>
  <c r="F112" i="39"/>
  <c r="N111" i="39"/>
  <c r="M111" i="39"/>
  <c r="L111" i="39"/>
  <c r="I111" i="39"/>
  <c r="F111" i="39"/>
  <c r="N98" i="39"/>
  <c r="M98" i="39"/>
  <c r="L98" i="39"/>
  <c r="I98" i="39"/>
  <c r="F98" i="39"/>
  <c r="N97" i="39"/>
  <c r="M97" i="39"/>
  <c r="L97" i="39"/>
  <c r="I97" i="39"/>
  <c r="F97" i="39"/>
  <c r="N96" i="39"/>
  <c r="M96" i="39"/>
  <c r="L96" i="39"/>
  <c r="I96" i="39"/>
  <c r="F96" i="39"/>
  <c r="N95" i="39"/>
  <c r="M95" i="39"/>
  <c r="L95" i="39"/>
  <c r="I95" i="39"/>
  <c r="F95" i="39"/>
  <c r="N94" i="39"/>
  <c r="M94" i="39"/>
  <c r="L94" i="39"/>
  <c r="I94" i="39"/>
  <c r="F94" i="39"/>
  <c r="N93" i="39"/>
  <c r="M93" i="39"/>
  <c r="L93" i="39"/>
  <c r="I93" i="39"/>
  <c r="F93" i="39"/>
  <c r="N92" i="39"/>
  <c r="M92" i="39"/>
  <c r="L92" i="39"/>
  <c r="I92" i="39"/>
  <c r="F92" i="39"/>
  <c r="N91" i="39"/>
  <c r="M91" i="39"/>
  <c r="L91" i="39"/>
  <c r="I91" i="39"/>
  <c r="F91" i="39"/>
  <c r="N90" i="39"/>
  <c r="M90" i="39"/>
  <c r="L90" i="39"/>
  <c r="I90" i="39"/>
  <c r="F90" i="39"/>
  <c r="N89" i="39"/>
  <c r="M89" i="39"/>
  <c r="L89" i="39"/>
  <c r="I89" i="39"/>
  <c r="F89" i="39"/>
  <c r="N88" i="39"/>
  <c r="M88" i="39"/>
  <c r="L88" i="39"/>
  <c r="I88" i="39"/>
  <c r="F88" i="39"/>
  <c r="N87" i="39"/>
  <c r="M87" i="39"/>
  <c r="L87" i="39"/>
  <c r="I87" i="39"/>
  <c r="F87" i="39"/>
  <c r="N86" i="39"/>
  <c r="M86" i="39"/>
  <c r="L86" i="39"/>
  <c r="I86" i="39"/>
  <c r="F86" i="39"/>
  <c r="N85" i="39"/>
  <c r="M85" i="39"/>
  <c r="L85" i="39"/>
  <c r="I85" i="39"/>
  <c r="F85" i="39"/>
  <c r="N84" i="39"/>
  <c r="M84" i="39"/>
  <c r="L84" i="39"/>
  <c r="I84" i="39"/>
  <c r="F84" i="39"/>
  <c r="N76" i="39"/>
  <c r="M76" i="39"/>
  <c r="L76" i="39"/>
  <c r="I76" i="39"/>
  <c r="F76" i="39"/>
  <c r="N75" i="39"/>
  <c r="M75" i="39"/>
  <c r="L75" i="39"/>
  <c r="I75" i="39"/>
  <c r="F75" i="39"/>
  <c r="N74" i="39"/>
  <c r="M74" i="39"/>
  <c r="L74" i="39"/>
  <c r="I74" i="39"/>
  <c r="F74" i="39"/>
  <c r="N72" i="39"/>
  <c r="M72" i="39"/>
  <c r="L72" i="39"/>
  <c r="I72" i="39"/>
  <c r="F72" i="39"/>
  <c r="N71" i="39"/>
  <c r="M71" i="39"/>
  <c r="L71" i="39"/>
  <c r="I71" i="39"/>
  <c r="F71" i="39"/>
  <c r="N70" i="39"/>
  <c r="M70" i="39"/>
  <c r="L70" i="39"/>
  <c r="I70" i="39"/>
  <c r="F70" i="39"/>
  <c r="N69" i="39"/>
  <c r="M69" i="39"/>
  <c r="L69" i="39"/>
  <c r="I69" i="39"/>
  <c r="F69" i="39"/>
  <c r="D68" i="39"/>
  <c r="N67" i="39"/>
  <c r="N66" i="39" s="1"/>
  <c r="M67" i="39"/>
  <c r="M66" i="39" s="1"/>
  <c r="L67" i="39"/>
  <c r="L66" i="39" s="1"/>
  <c r="I67" i="39"/>
  <c r="I66" i="39" s="1"/>
  <c r="F67" i="39"/>
  <c r="F66" i="39" s="1"/>
  <c r="D66" i="39"/>
  <c r="N65" i="39"/>
  <c r="M65" i="39"/>
  <c r="L65" i="39"/>
  <c r="I65" i="39"/>
  <c r="F65" i="39"/>
  <c r="N64" i="39"/>
  <c r="M64" i="39"/>
  <c r="L64" i="39"/>
  <c r="I64" i="39"/>
  <c r="F64" i="39"/>
  <c r="D63" i="39"/>
  <c r="N62" i="39"/>
  <c r="M62" i="39"/>
  <c r="L62" i="39"/>
  <c r="I62" i="39"/>
  <c r="F62" i="39"/>
  <c r="N61" i="39"/>
  <c r="M61" i="39"/>
  <c r="L61" i="39"/>
  <c r="I61" i="39"/>
  <c r="F61" i="39"/>
  <c r="N58" i="39"/>
  <c r="M58" i="39"/>
  <c r="L58" i="39"/>
  <c r="L56" i="39" s="1"/>
  <c r="I58" i="39"/>
  <c r="I56" i="39" s="1"/>
  <c r="F58" i="39"/>
  <c r="F56" i="39" s="1"/>
  <c r="N57" i="39"/>
  <c r="N55" i="39"/>
  <c r="M55" i="39"/>
  <c r="L55" i="39"/>
  <c r="I55" i="39"/>
  <c r="F55" i="39"/>
  <c r="F52" i="39" s="1"/>
  <c r="N54" i="39"/>
  <c r="M54" i="39"/>
  <c r="L54" i="39"/>
  <c r="I54" i="39"/>
  <c r="N51" i="39"/>
  <c r="M51" i="39"/>
  <c r="L51" i="39"/>
  <c r="I51" i="39"/>
  <c r="F51" i="39"/>
  <c r="N50" i="39"/>
  <c r="M50" i="39"/>
  <c r="L50" i="39"/>
  <c r="I50" i="39"/>
  <c r="F50" i="39"/>
  <c r="N49" i="39"/>
  <c r="M49" i="39"/>
  <c r="L49" i="39"/>
  <c r="I49" i="39"/>
  <c r="F49" i="39"/>
  <c r="N48" i="39"/>
  <c r="M48" i="39"/>
  <c r="L48" i="39"/>
  <c r="I48" i="39"/>
  <c r="F48" i="39"/>
  <c r="N47" i="39"/>
  <c r="M47" i="39"/>
  <c r="L47" i="39"/>
  <c r="I47" i="39"/>
  <c r="F47" i="39"/>
  <c r="N46" i="39"/>
  <c r="M46" i="39"/>
  <c r="L46" i="39"/>
  <c r="I46" i="39"/>
  <c r="F46" i="39"/>
  <c r="N45" i="39"/>
  <c r="M45" i="39"/>
  <c r="L45" i="39"/>
  <c r="N44" i="39"/>
  <c r="M44" i="39"/>
  <c r="L44" i="39"/>
  <c r="I44" i="39"/>
  <c r="F44" i="39"/>
  <c r="N42" i="39"/>
  <c r="M42" i="39"/>
  <c r="L42" i="39"/>
  <c r="I42" i="39"/>
  <c r="F42" i="39"/>
  <c r="N41" i="39"/>
  <c r="M41" i="39"/>
  <c r="L41" i="39"/>
  <c r="I41" i="39"/>
  <c r="F41" i="39"/>
  <c r="D40" i="39"/>
  <c r="N39" i="39"/>
  <c r="N38" i="39" s="1"/>
  <c r="M39" i="39"/>
  <c r="L39" i="39"/>
  <c r="L38" i="39" s="1"/>
  <c r="I39" i="39"/>
  <c r="I38" i="39" s="1"/>
  <c r="F39" i="39"/>
  <c r="F38" i="39" s="1"/>
  <c r="D38" i="39"/>
  <c r="N37" i="39"/>
  <c r="M37" i="39"/>
  <c r="L37" i="39"/>
  <c r="I37" i="39"/>
  <c r="F37" i="39"/>
  <c r="N36" i="39"/>
  <c r="M36" i="39"/>
  <c r="L36" i="39"/>
  <c r="I36" i="39"/>
  <c r="F36" i="39"/>
  <c r="D35" i="39"/>
  <c r="N34" i="39"/>
  <c r="N31" i="39" s="1"/>
  <c r="M34" i="39"/>
  <c r="M31" i="39" s="1"/>
  <c r="L34" i="39"/>
  <c r="L31" i="39" s="1"/>
  <c r="I34" i="39"/>
  <c r="I31" i="39" s="1"/>
  <c r="F34" i="39"/>
  <c r="F31" i="39" s="1"/>
  <c r="N30" i="39"/>
  <c r="N29" i="39" s="1"/>
  <c r="M30" i="39"/>
  <c r="M29" i="39" s="1"/>
  <c r="L30" i="39"/>
  <c r="L29" i="39" s="1"/>
  <c r="I30" i="39"/>
  <c r="I29" i="39" s="1"/>
  <c r="F30" i="39"/>
  <c r="F29" i="39" s="1"/>
  <c r="N28" i="39"/>
  <c r="N27" i="39" s="1"/>
  <c r="M28" i="39"/>
  <c r="M27" i="39" s="1"/>
  <c r="L28" i="39"/>
  <c r="L27" i="39" s="1"/>
  <c r="I28" i="39"/>
  <c r="I27" i="39" s="1"/>
  <c r="F28" i="39"/>
  <c r="F27" i="39" s="1"/>
  <c r="D27" i="39"/>
  <c r="N25" i="39"/>
  <c r="M25" i="39"/>
  <c r="L25" i="39"/>
  <c r="I25" i="39"/>
  <c r="N24" i="39"/>
  <c r="M24" i="39"/>
  <c r="L24" i="39"/>
  <c r="L23" i="39" s="1"/>
  <c r="I24" i="39"/>
  <c r="F24" i="39"/>
  <c r="F23" i="39" s="1"/>
  <c r="N22" i="39"/>
  <c r="N21" i="39" s="1"/>
  <c r="M22" i="39"/>
  <c r="L22" i="39"/>
  <c r="L21" i="39" s="1"/>
  <c r="I22" i="39"/>
  <c r="I21" i="39" s="1"/>
  <c r="F22" i="39"/>
  <c r="F21" i="39" s="1"/>
  <c r="D21" i="39"/>
  <c r="N20" i="39"/>
  <c r="N19" i="39" s="1"/>
  <c r="M20" i="39"/>
  <c r="M19" i="39" s="1"/>
  <c r="L20" i="39"/>
  <c r="L19" i="39" s="1"/>
  <c r="I20" i="39"/>
  <c r="I19" i="39" s="1"/>
  <c r="F20" i="39"/>
  <c r="F19" i="39" s="1"/>
  <c r="D19" i="39"/>
  <c r="N18" i="39"/>
  <c r="M18" i="39"/>
  <c r="L18" i="39"/>
  <c r="I18" i="39"/>
  <c r="F18" i="39"/>
  <c r="N17" i="39"/>
  <c r="M17" i="39"/>
  <c r="L17" i="39"/>
  <c r="I17" i="39"/>
  <c r="F17" i="39"/>
  <c r="N16" i="39"/>
  <c r="M16" i="39"/>
  <c r="L16" i="39"/>
  <c r="I16" i="39"/>
  <c r="F16" i="39"/>
  <c r="N15" i="39"/>
  <c r="M15" i="39"/>
  <c r="L15" i="39"/>
  <c r="I15" i="39"/>
  <c r="F15" i="39"/>
  <c r="N14" i="39"/>
  <c r="M14" i="39"/>
  <c r="L14" i="39"/>
  <c r="I14" i="39"/>
  <c r="F14" i="39"/>
  <c r="N13" i="39"/>
  <c r="M13" i="39"/>
  <c r="L13" i="39"/>
  <c r="I13" i="39"/>
  <c r="F13" i="39"/>
  <c r="N12" i="39"/>
  <c r="M12" i="39"/>
  <c r="L12" i="39"/>
  <c r="I12" i="39"/>
  <c r="F12" i="39"/>
  <c r="D11" i="39"/>
  <c r="I197" i="3"/>
  <c r="I199" i="3"/>
  <c r="L196" i="3"/>
  <c r="L197" i="3"/>
  <c r="L198" i="3"/>
  <c r="L199" i="3"/>
  <c r="F196" i="3"/>
  <c r="F199" i="3"/>
  <c r="N199" i="38"/>
  <c r="M199" i="38"/>
  <c r="L199" i="38"/>
  <c r="I199" i="38"/>
  <c r="F199" i="38"/>
  <c r="N198" i="38"/>
  <c r="M198" i="38"/>
  <c r="L198" i="38"/>
  <c r="I198" i="38"/>
  <c r="F198" i="38"/>
  <c r="N197" i="38"/>
  <c r="M197" i="38"/>
  <c r="L197" i="38"/>
  <c r="I197" i="38"/>
  <c r="F197" i="38"/>
  <c r="N196" i="38"/>
  <c r="M196" i="38"/>
  <c r="L196" i="38"/>
  <c r="I196" i="38"/>
  <c r="F196" i="38"/>
  <c r="N195" i="38"/>
  <c r="M195" i="38"/>
  <c r="L195" i="38"/>
  <c r="I195" i="38"/>
  <c r="F195" i="38"/>
  <c r="N194" i="38"/>
  <c r="M194" i="38"/>
  <c r="L194" i="38"/>
  <c r="I194" i="38"/>
  <c r="F194" i="38"/>
  <c r="N193" i="38"/>
  <c r="M193" i="38"/>
  <c r="L193" i="38"/>
  <c r="I193" i="38"/>
  <c r="F193" i="38"/>
  <c r="N192" i="38"/>
  <c r="M192" i="38"/>
  <c r="L192" i="38"/>
  <c r="I192" i="38"/>
  <c r="F192" i="38"/>
  <c r="N191" i="38"/>
  <c r="M191" i="38"/>
  <c r="L191" i="38"/>
  <c r="I191" i="38"/>
  <c r="F191" i="38"/>
  <c r="N190" i="38"/>
  <c r="M190" i="38"/>
  <c r="L190" i="38"/>
  <c r="I190" i="38"/>
  <c r="F190" i="38"/>
  <c r="N189" i="38"/>
  <c r="M189" i="38"/>
  <c r="L189" i="38"/>
  <c r="I189" i="38"/>
  <c r="F189" i="38"/>
  <c r="N188" i="38"/>
  <c r="M188" i="38"/>
  <c r="L188" i="38"/>
  <c r="I188" i="38"/>
  <c r="F188" i="38"/>
  <c r="D187" i="38"/>
  <c r="M199" i="3"/>
  <c r="M198" i="3"/>
  <c r="I198" i="3"/>
  <c r="M197" i="3"/>
  <c r="M196" i="3"/>
  <c r="O157" i="61" l="1"/>
  <c r="O120" i="56"/>
  <c r="O149" i="56"/>
  <c r="O152" i="56"/>
  <c r="O199" i="56"/>
  <c r="O174" i="53"/>
  <c r="M124" i="43"/>
  <c r="O194" i="43"/>
  <c r="O175" i="64"/>
  <c r="O123" i="71"/>
  <c r="O155" i="71"/>
  <c r="O159" i="71"/>
  <c r="O189" i="69"/>
  <c r="O156" i="65"/>
  <c r="O194" i="63"/>
  <c r="O198" i="62"/>
  <c r="O156" i="60"/>
  <c r="O177" i="60"/>
  <c r="O120" i="59"/>
  <c r="O149" i="45"/>
  <c r="O155" i="62"/>
  <c r="O195" i="51"/>
  <c r="L35" i="47"/>
  <c r="O195" i="47"/>
  <c r="I40" i="47"/>
  <c r="O44" i="47"/>
  <c r="O178" i="53"/>
  <c r="O166" i="53"/>
  <c r="AO23" i="14"/>
  <c r="F10" i="14"/>
  <c r="O115" i="69"/>
  <c r="N56" i="67"/>
  <c r="O165" i="67"/>
  <c r="O191" i="67"/>
  <c r="O195" i="67"/>
  <c r="O199" i="67"/>
  <c r="O112" i="63"/>
  <c r="O119" i="59"/>
  <c r="O123" i="59"/>
  <c r="O168" i="48"/>
  <c r="O164" i="70"/>
  <c r="I124" i="69"/>
  <c r="O150" i="67"/>
  <c r="O192" i="67"/>
  <c r="O196" i="67"/>
  <c r="L124" i="63"/>
  <c r="L131" i="63"/>
  <c r="F141" i="63"/>
  <c r="N141" i="63"/>
  <c r="O143" i="63"/>
  <c r="O167" i="63"/>
  <c r="L171" i="63"/>
  <c r="I124" i="62"/>
  <c r="O189" i="60"/>
  <c r="O193" i="60"/>
  <c r="O197" i="60"/>
  <c r="O149" i="59"/>
  <c r="O120" i="58"/>
  <c r="O164" i="58"/>
  <c r="O168" i="58"/>
  <c r="O198" i="58"/>
  <c r="M52" i="57"/>
  <c r="O116" i="57"/>
  <c r="I124" i="57"/>
  <c r="O136" i="57"/>
  <c r="O135" i="57" s="1"/>
  <c r="O148" i="57"/>
  <c r="O152" i="57"/>
  <c r="O113" i="56"/>
  <c r="L124" i="56"/>
  <c r="F124" i="54"/>
  <c r="N124" i="54"/>
  <c r="O126" i="54"/>
  <c r="F131" i="54"/>
  <c r="N131" i="54"/>
  <c r="O165" i="54"/>
  <c r="F171" i="54"/>
  <c r="N171" i="54"/>
  <c r="L124" i="53"/>
  <c r="O122" i="51"/>
  <c r="O157" i="51"/>
  <c r="O185" i="51"/>
  <c r="O198" i="51"/>
  <c r="O12" i="45"/>
  <c r="O194" i="44"/>
  <c r="O198" i="44"/>
  <c r="L131" i="43"/>
  <c r="F141" i="43"/>
  <c r="N141" i="43"/>
  <c r="F153" i="43"/>
  <c r="N153" i="43"/>
  <c r="I160" i="43"/>
  <c r="O163" i="43"/>
  <c r="F187" i="43"/>
  <c r="N187" i="43"/>
  <c r="O189" i="43"/>
  <c r="O193" i="43"/>
  <c r="O197" i="43"/>
  <c r="O122" i="42"/>
  <c r="O134" i="42"/>
  <c r="M124" i="41"/>
  <c r="O156" i="41"/>
  <c r="O194" i="41"/>
  <c r="O182" i="60"/>
  <c r="O195" i="74"/>
  <c r="O198" i="50"/>
  <c r="O162" i="41"/>
  <c r="O174" i="41"/>
  <c r="F131" i="71"/>
  <c r="N131" i="71"/>
  <c r="F171" i="71"/>
  <c r="N171" i="71"/>
  <c r="O191" i="70"/>
  <c r="O164" i="67"/>
  <c r="O168" i="67"/>
  <c r="O191" i="65"/>
  <c r="O195" i="65"/>
  <c r="O199" i="65"/>
  <c r="O165" i="63"/>
  <c r="O144" i="62"/>
  <c r="O168" i="62"/>
  <c r="O185" i="62"/>
  <c r="O119" i="61"/>
  <c r="O143" i="61"/>
  <c r="M63" i="60"/>
  <c r="O115" i="59"/>
  <c r="F63" i="58"/>
  <c r="N63" i="58"/>
  <c r="O65" i="58"/>
  <c r="L35" i="56"/>
  <c r="F124" i="56"/>
  <c r="N124" i="56"/>
  <c r="O173" i="51"/>
  <c r="O122" i="50"/>
  <c r="O198" i="48"/>
  <c r="O112" i="46"/>
  <c r="O148" i="46"/>
  <c r="O111" i="45"/>
  <c r="O173" i="43"/>
  <c r="O199" i="43"/>
  <c r="M124" i="42"/>
  <c r="O197" i="42"/>
  <c r="O113" i="41"/>
  <c r="O58" i="40"/>
  <c r="O145" i="40"/>
  <c r="O157" i="40"/>
  <c r="O195" i="40"/>
  <c r="O199" i="40"/>
  <c r="O115" i="63"/>
  <c r="O120" i="63"/>
  <c r="M124" i="63"/>
  <c r="M131" i="63"/>
  <c r="L131" i="62"/>
  <c r="L171" i="62"/>
  <c r="I124" i="61"/>
  <c r="O113" i="59"/>
  <c r="L131" i="57"/>
  <c r="O191" i="54"/>
  <c r="O195" i="54"/>
  <c r="O199" i="54"/>
  <c r="O123" i="53"/>
  <c r="O179" i="53"/>
  <c r="O192" i="74"/>
  <c r="O161" i="50"/>
  <c r="O195" i="50"/>
  <c r="O199" i="50"/>
  <c r="O114" i="48"/>
  <c r="O178" i="42"/>
  <c r="O177" i="69"/>
  <c r="O144" i="65"/>
  <c r="O190" i="65"/>
  <c r="F117" i="70"/>
  <c r="N117" i="70"/>
  <c r="O119" i="70"/>
  <c r="O123" i="70"/>
  <c r="L124" i="70"/>
  <c r="L131" i="70"/>
  <c r="F141" i="70"/>
  <c r="O143" i="70"/>
  <c r="M146" i="70"/>
  <c r="F153" i="70"/>
  <c r="N153" i="70"/>
  <c r="O155" i="70"/>
  <c r="O159" i="70"/>
  <c r="I160" i="70"/>
  <c r="L171" i="70"/>
  <c r="L175" i="70"/>
  <c r="O179" i="70"/>
  <c r="L180" i="70"/>
  <c r="F187" i="70"/>
  <c r="N187" i="70"/>
  <c r="D200" i="69"/>
  <c r="I124" i="67"/>
  <c r="O114" i="65"/>
  <c r="L124" i="65"/>
  <c r="L171" i="65"/>
  <c r="O179" i="65"/>
  <c r="O184" i="65"/>
  <c r="O193" i="65"/>
  <c r="I175" i="63"/>
  <c r="O112" i="62"/>
  <c r="O194" i="61"/>
  <c r="O198" i="61"/>
  <c r="O188" i="60"/>
  <c r="L124" i="58"/>
  <c r="O122" i="56"/>
  <c r="O158" i="56"/>
  <c r="O58" i="45"/>
  <c r="O113" i="43"/>
  <c r="F124" i="42"/>
  <c r="F131" i="42"/>
  <c r="N131" i="42"/>
  <c r="O133" i="42"/>
  <c r="O173" i="42"/>
  <c r="O177" i="42"/>
  <c r="O191" i="42"/>
  <c r="AO11" i="14"/>
  <c r="AP11" i="14" s="1"/>
  <c r="AN11" i="14" s="1"/>
  <c r="AW11" i="14" s="1"/>
  <c r="L11" i="14"/>
  <c r="M124" i="40"/>
  <c r="O178" i="40"/>
  <c r="O177" i="40"/>
  <c r="O144" i="40"/>
  <c r="O120" i="40"/>
  <c r="O185" i="40"/>
  <c r="O119" i="40"/>
  <c r="O167" i="40"/>
  <c r="O184" i="40"/>
  <c r="O141" i="75"/>
  <c r="O40" i="75"/>
  <c r="I124" i="39"/>
  <c r="I23" i="39"/>
  <c r="N56" i="39"/>
  <c r="O115" i="39"/>
  <c r="O51" i="57"/>
  <c r="O109" i="3"/>
  <c r="M35" i="39"/>
  <c r="L40" i="39"/>
  <c r="N52" i="71"/>
  <c r="F59" i="71"/>
  <c r="N59" i="71"/>
  <c r="I63" i="71"/>
  <c r="F35" i="70"/>
  <c r="N52" i="70"/>
  <c r="O55" i="70"/>
  <c r="O61" i="70"/>
  <c r="F63" i="70"/>
  <c r="N63" i="70"/>
  <c r="M35" i="69"/>
  <c r="L40" i="69"/>
  <c r="M59" i="69"/>
  <c r="F63" i="69"/>
  <c r="N63" i="69"/>
  <c r="O85" i="69"/>
  <c r="O93" i="69"/>
  <c r="O47" i="67"/>
  <c r="O51" i="67"/>
  <c r="L59" i="67"/>
  <c r="M63" i="67"/>
  <c r="I40" i="65"/>
  <c r="O105" i="3"/>
  <c r="O63" i="64"/>
  <c r="F35" i="54"/>
  <c r="N35" i="54"/>
  <c r="M40" i="54"/>
  <c r="O48" i="54"/>
  <c r="N52" i="54"/>
  <c r="F59" i="54"/>
  <c r="N59" i="54"/>
  <c r="I63" i="54"/>
  <c r="F35" i="53"/>
  <c r="N35" i="53"/>
  <c r="N52" i="51"/>
  <c r="I52" i="46"/>
  <c r="F59" i="46"/>
  <c r="N59" i="46"/>
  <c r="I63" i="46"/>
  <c r="F35" i="45"/>
  <c r="N35" i="45"/>
  <c r="F40" i="44"/>
  <c r="N40" i="44"/>
  <c r="O45" i="44"/>
  <c r="I52" i="43"/>
  <c r="L59" i="43"/>
  <c r="O72" i="43"/>
  <c r="L35" i="42"/>
  <c r="I40" i="42"/>
  <c r="M52" i="41"/>
  <c r="M59" i="41"/>
  <c r="O97" i="41"/>
  <c r="O65" i="69"/>
  <c r="O98" i="60"/>
  <c r="O40" i="66"/>
  <c r="O49" i="67"/>
  <c r="I52" i="67"/>
  <c r="F59" i="67"/>
  <c r="N59" i="67"/>
  <c r="I63" i="67"/>
  <c r="O48" i="65"/>
  <c r="N52" i="65"/>
  <c r="O55" i="65"/>
  <c r="M59" i="65"/>
  <c r="F63" i="65"/>
  <c r="N63" i="65"/>
  <c r="M35" i="63"/>
  <c r="L40" i="63"/>
  <c r="O47" i="63"/>
  <c r="M52" i="63"/>
  <c r="F59" i="63"/>
  <c r="N59" i="63"/>
  <c r="I63" i="63"/>
  <c r="O75" i="63"/>
  <c r="O86" i="63"/>
  <c r="O42" i="61"/>
  <c r="L52" i="60"/>
  <c r="O76" i="56"/>
  <c r="O87" i="56"/>
  <c r="O75" i="74"/>
  <c r="O86" i="74"/>
  <c r="O71" i="50"/>
  <c r="O76" i="50"/>
  <c r="L52" i="48"/>
  <c r="O96" i="47"/>
  <c r="O46" i="44"/>
  <c r="O65" i="43"/>
  <c r="O47" i="61"/>
  <c r="O94" i="60"/>
  <c r="I35" i="62"/>
  <c r="F40" i="62"/>
  <c r="N40" i="62"/>
  <c r="O42" i="62"/>
  <c r="O45" i="62"/>
  <c r="O72" i="62"/>
  <c r="L35" i="61"/>
  <c r="I40" i="61"/>
  <c r="O46" i="61"/>
  <c r="O65" i="61"/>
  <c r="M52" i="60"/>
  <c r="M59" i="60"/>
  <c r="F63" i="60"/>
  <c r="N63" i="60"/>
  <c r="O65" i="60"/>
  <c r="O85" i="60"/>
  <c r="O93" i="60"/>
  <c r="F59" i="58"/>
  <c r="N59" i="58"/>
  <c r="O62" i="58"/>
  <c r="O68" i="68"/>
  <c r="O46" i="56"/>
  <c r="O84" i="53"/>
  <c r="O88" i="53"/>
  <c r="O92" i="53"/>
  <c r="O89" i="51"/>
  <c r="O97" i="51"/>
  <c r="O42" i="50"/>
  <c r="L59" i="50"/>
  <c r="O71" i="63"/>
  <c r="O91" i="63"/>
  <c r="O85" i="61"/>
  <c r="O75" i="58"/>
  <c r="O86" i="58"/>
  <c r="L40" i="74"/>
  <c r="O51" i="74"/>
  <c r="M52" i="74"/>
  <c r="M59" i="74"/>
  <c r="F63" i="74"/>
  <c r="N63" i="74"/>
  <c r="M52" i="50"/>
  <c r="F59" i="50"/>
  <c r="N59" i="50"/>
  <c r="I63" i="50"/>
  <c r="N52" i="48"/>
  <c r="F59" i="48"/>
  <c r="O75" i="48"/>
  <c r="O98" i="48"/>
  <c r="O51" i="45"/>
  <c r="M35" i="40"/>
  <c r="L40" i="40"/>
  <c r="O54" i="40"/>
  <c r="F59" i="40"/>
  <c r="F35" i="67"/>
  <c r="N35" i="67"/>
  <c r="M40" i="67"/>
  <c r="L35" i="63"/>
  <c r="I40" i="63"/>
  <c r="L52" i="63"/>
  <c r="M59" i="63"/>
  <c r="F63" i="63"/>
  <c r="N63" i="63"/>
  <c r="O93" i="63"/>
  <c r="L40" i="62"/>
  <c r="F59" i="62"/>
  <c r="N59" i="62"/>
  <c r="O62" i="62"/>
  <c r="I63" i="62"/>
  <c r="O25" i="60"/>
  <c r="I35" i="60"/>
  <c r="F40" i="60"/>
  <c r="N40" i="60"/>
  <c r="O25" i="59"/>
  <c r="I35" i="59"/>
  <c r="I52" i="59"/>
  <c r="L59" i="59"/>
  <c r="O84" i="59"/>
  <c r="O64" i="58"/>
  <c r="O63" i="58" s="1"/>
  <c r="L52" i="57"/>
  <c r="L59" i="57"/>
  <c r="M63" i="57"/>
  <c r="O72" i="57"/>
  <c r="O96" i="57"/>
  <c r="O71" i="56"/>
  <c r="I35" i="54"/>
  <c r="F40" i="54"/>
  <c r="N40" i="54"/>
  <c r="I52" i="54"/>
  <c r="I59" i="54"/>
  <c r="O15" i="53"/>
  <c r="O25" i="53"/>
  <c r="O25" i="51"/>
  <c r="I35" i="51"/>
  <c r="F40" i="51"/>
  <c r="N40" i="51"/>
  <c r="I52" i="51"/>
  <c r="O96" i="51"/>
  <c r="F35" i="74"/>
  <c r="N35" i="74"/>
  <c r="O37" i="74"/>
  <c r="O94" i="74"/>
  <c r="F35" i="50"/>
  <c r="N35" i="50"/>
  <c r="O37" i="50"/>
  <c r="N52" i="50"/>
  <c r="I59" i="50"/>
  <c r="I52" i="45"/>
  <c r="L59" i="45"/>
  <c r="L35" i="43"/>
  <c r="O85" i="43"/>
  <c r="O13" i="42"/>
  <c r="F35" i="41"/>
  <c r="O48" i="41"/>
  <c r="N52" i="41"/>
  <c r="F59" i="41"/>
  <c r="N59" i="41"/>
  <c r="O62" i="41"/>
  <c r="I63" i="41"/>
  <c r="O70" i="41"/>
  <c r="O81" i="3"/>
  <c r="O52" i="68"/>
  <c r="O52" i="52"/>
  <c r="O40" i="64"/>
  <c r="O82" i="3"/>
  <c r="O68" i="75"/>
  <c r="O37" i="39"/>
  <c r="O48" i="67"/>
  <c r="L35" i="39"/>
  <c r="I40" i="39"/>
  <c r="L52" i="39"/>
  <c r="L59" i="39"/>
  <c r="M63" i="39"/>
  <c r="L35" i="72"/>
  <c r="I40" i="72"/>
  <c r="M52" i="70"/>
  <c r="L59" i="70"/>
  <c r="L68" i="70"/>
  <c r="L73" i="70"/>
  <c r="O16" i="69"/>
  <c r="L52" i="69"/>
  <c r="L59" i="69"/>
  <c r="M63" i="69"/>
  <c r="O90" i="3"/>
  <c r="O86" i="62"/>
  <c r="L43" i="61"/>
  <c r="O45" i="61"/>
  <c r="O72" i="58"/>
  <c r="O37" i="53"/>
  <c r="M52" i="45"/>
  <c r="O97" i="40"/>
  <c r="O49" i="51"/>
  <c r="O35" i="66"/>
  <c r="O88" i="3"/>
  <c r="O46" i="65"/>
  <c r="O91" i="65"/>
  <c r="I52" i="63"/>
  <c r="L59" i="63"/>
  <c r="L68" i="63"/>
  <c r="O72" i="63"/>
  <c r="L73" i="63"/>
  <c r="O92" i="63"/>
  <c r="L52" i="62"/>
  <c r="M59" i="62"/>
  <c r="F63" i="62"/>
  <c r="N63" i="62"/>
  <c r="O65" i="62"/>
  <c r="M35" i="61"/>
  <c r="L40" i="61"/>
  <c r="O18" i="56"/>
  <c r="I43" i="56"/>
  <c r="N52" i="56"/>
  <c r="F59" i="56"/>
  <c r="N59" i="56"/>
  <c r="O62" i="56"/>
  <c r="I63" i="56"/>
  <c r="O70" i="56"/>
  <c r="O17" i="54"/>
  <c r="M52" i="54"/>
  <c r="M59" i="54"/>
  <c r="F63" i="54"/>
  <c r="N63" i="54"/>
  <c r="M68" i="54"/>
  <c r="M73" i="54"/>
  <c r="M35" i="53"/>
  <c r="L40" i="53"/>
  <c r="O51" i="53"/>
  <c r="M52" i="53"/>
  <c r="M59" i="53"/>
  <c r="O93" i="53"/>
  <c r="M35" i="51"/>
  <c r="L40" i="51"/>
  <c r="O46" i="74"/>
  <c r="L52" i="74"/>
  <c r="L59" i="74"/>
  <c r="O92" i="74"/>
  <c r="L40" i="48"/>
  <c r="O85" i="46"/>
  <c r="O93" i="46"/>
  <c r="L40" i="45"/>
  <c r="L52" i="45"/>
  <c r="O85" i="45"/>
  <c r="O93" i="45"/>
  <c r="M52" i="44"/>
  <c r="M59" i="44"/>
  <c r="F63" i="44"/>
  <c r="N63" i="44"/>
  <c r="O65" i="44"/>
  <c r="O47" i="43"/>
  <c r="M52" i="43"/>
  <c r="F59" i="43"/>
  <c r="N59" i="43"/>
  <c r="O62" i="43"/>
  <c r="I63" i="43"/>
  <c r="O70" i="43"/>
  <c r="O75" i="43"/>
  <c r="O48" i="42"/>
  <c r="N52" i="42"/>
  <c r="I59" i="42"/>
  <c r="L63" i="42"/>
  <c r="O76" i="42"/>
  <c r="I35" i="41"/>
  <c r="F40" i="41"/>
  <c r="N40" i="41"/>
  <c r="O42" i="41"/>
  <c r="I52" i="41"/>
  <c r="I59" i="41"/>
  <c r="O95" i="41"/>
  <c r="I52" i="40"/>
  <c r="L59" i="40"/>
  <c r="O92" i="40"/>
  <c r="O96" i="40"/>
  <c r="O83" i="3"/>
  <c r="O65" i="72"/>
  <c r="N66" i="62"/>
  <c r="O67" i="62"/>
  <c r="O66" i="62" s="1"/>
  <c r="I43" i="70"/>
  <c r="O164" i="39"/>
  <c r="O168" i="39"/>
  <c r="I59" i="72"/>
  <c r="L63" i="72"/>
  <c r="F124" i="72"/>
  <c r="N124" i="72"/>
  <c r="I131" i="72"/>
  <c r="I171" i="72"/>
  <c r="O25" i="71"/>
  <c r="I35" i="71"/>
  <c r="F40" i="71"/>
  <c r="N40" i="71"/>
  <c r="O42" i="71"/>
  <c r="I52" i="71"/>
  <c r="I59" i="71"/>
  <c r="L63" i="71"/>
  <c r="O122" i="71"/>
  <c r="F124" i="71"/>
  <c r="N124" i="71"/>
  <c r="I35" i="70"/>
  <c r="F40" i="70"/>
  <c r="N40" i="70"/>
  <c r="I52" i="70"/>
  <c r="F59" i="70"/>
  <c r="N59" i="70"/>
  <c r="I63" i="70"/>
  <c r="O75" i="70"/>
  <c r="O86" i="70"/>
  <c r="O94" i="70"/>
  <c r="M124" i="70"/>
  <c r="O133" i="70"/>
  <c r="O145" i="70"/>
  <c r="F35" i="69"/>
  <c r="N35" i="69"/>
  <c r="M40" i="69"/>
  <c r="O178" i="61"/>
  <c r="M19" i="44"/>
  <c r="O20" i="44"/>
  <c r="O19" i="44" s="1"/>
  <c r="I33" i="3"/>
  <c r="O144" i="72"/>
  <c r="I52" i="39"/>
  <c r="I59" i="39"/>
  <c r="L63" i="39"/>
  <c r="O71" i="39"/>
  <c r="O76" i="39"/>
  <c r="O91" i="39"/>
  <c r="F124" i="39"/>
  <c r="N124" i="39"/>
  <c r="I131" i="39"/>
  <c r="I171" i="39"/>
  <c r="I35" i="72"/>
  <c r="F40" i="72"/>
  <c r="N40" i="72"/>
  <c r="O45" i="72"/>
  <c r="I52" i="72"/>
  <c r="O58" i="72"/>
  <c r="L59" i="72"/>
  <c r="O72" i="72"/>
  <c r="O84" i="72"/>
  <c r="O92" i="72"/>
  <c r="O96" i="72"/>
  <c r="I124" i="72"/>
  <c r="O143" i="72"/>
  <c r="O155" i="72"/>
  <c r="O159" i="72"/>
  <c r="O184" i="72"/>
  <c r="L35" i="71"/>
  <c r="I40" i="71"/>
  <c r="L35" i="70"/>
  <c r="I40" i="70"/>
  <c r="L52" i="65"/>
  <c r="O134" i="65"/>
  <c r="O158" i="65"/>
  <c r="L175" i="65"/>
  <c r="O42" i="63"/>
  <c r="M43" i="63"/>
  <c r="O156" i="63"/>
  <c r="O16" i="62"/>
  <c r="L68" i="62"/>
  <c r="L73" i="62"/>
  <c r="O114" i="62"/>
  <c r="O189" i="62"/>
  <c r="O193" i="62"/>
  <c r="O163" i="61"/>
  <c r="O167" i="61"/>
  <c r="O151" i="59"/>
  <c r="O193" i="59"/>
  <c r="O50" i="58"/>
  <c r="O114" i="58"/>
  <c r="O178" i="58"/>
  <c r="O158" i="57"/>
  <c r="O182" i="57"/>
  <c r="O156" i="56"/>
  <c r="I43" i="54"/>
  <c r="O164" i="53"/>
  <c r="O50" i="74"/>
  <c r="O85" i="74"/>
  <c r="O143" i="74"/>
  <c r="O155" i="74"/>
  <c r="O159" i="74"/>
  <c r="O179" i="74"/>
  <c r="O144" i="50"/>
  <c r="O84" i="48"/>
  <c r="O88" i="48"/>
  <c r="O92" i="48"/>
  <c r="O17" i="47"/>
  <c r="O116" i="46"/>
  <c r="O72" i="45"/>
  <c r="O71" i="44"/>
  <c r="O76" i="44"/>
  <c r="O134" i="44"/>
  <c r="O178" i="44"/>
  <c r="O183" i="44"/>
  <c r="O193" i="44"/>
  <c r="I40" i="43"/>
  <c r="O185" i="42"/>
  <c r="F35" i="40"/>
  <c r="N35" i="40"/>
  <c r="M68" i="65"/>
  <c r="I117" i="65"/>
  <c r="M131" i="65"/>
  <c r="M171" i="65"/>
  <c r="L141" i="61"/>
  <c r="I146" i="61"/>
  <c r="L153" i="61"/>
  <c r="F171" i="61"/>
  <c r="N171" i="61"/>
  <c r="F175" i="61"/>
  <c r="N175" i="61"/>
  <c r="O85" i="59"/>
  <c r="I63" i="58"/>
  <c r="M73" i="58"/>
  <c r="M131" i="58"/>
  <c r="M171" i="58"/>
  <c r="L146" i="56"/>
  <c r="M153" i="56"/>
  <c r="F160" i="56"/>
  <c r="N160" i="56"/>
  <c r="O70" i="53"/>
  <c r="I171" i="53"/>
  <c r="F131" i="74"/>
  <c r="N131" i="74"/>
  <c r="F171" i="74"/>
  <c r="O18" i="44"/>
  <c r="O37" i="42"/>
  <c r="I131" i="42"/>
  <c r="L131" i="40"/>
  <c r="F141" i="40"/>
  <c r="N141" i="40"/>
  <c r="L180" i="40"/>
  <c r="O141" i="64"/>
  <c r="O35" i="64"/>
  <c r="O193" i="69"/>
  <c r="O197" i="69"/>
  <c r="L35" i="67"/>
  <c r="I40" i="67"/>
  <c r="O45" i="67"/>
  <c r="O46" i="67"/>
  <c r="O15" i="65"/>
  <c r="I35" i="65"/>
  <c r="I52" i="65"/>
  <c r="F59" i="65"/>
  <c r="N59" i="65"/>
  <c r="I63" i="65"/>
  <c r="O94" i="65"/>
  <c r="M124" i="65"/>
  <c r="O145" i="65"/>
  <c r="O157" i="65"/>
  <c r="O161" i="65"/>
  <c r="F35" i="63"/>
  <c r="N35" i="63"/>
  <c r="O37" i="63"/>
  <c r="M40" i="63"/>
  <c r="O113" i="63"/>
  <c r="N52" i="62"/>
  <c r="O55" i="62"/>
  <c r="I59" i="62"/>
  <c r="L63" i="62"/>
  <c r="O70" i="62"/>
  <c r="O75" i="62"/>
  <c r="O165" i="62"/>
  <c r="O48" i="61"/>
  <c r="N52" i="61"/>
  <c r="O55" i="61"/>
  <c r="I59" i="61"/>
  <c r="L63" i="61"/>
  <c r="O71" i="61"/>
  <c r="F124" i="61"/>
  <c r="I131" i="61"/>
  <c r="O150" i="61"/>
  <c r="O158" i="61"/>
  <c r="O162" i="61"/>
  <c r="O166" i="61"/>
  <c r="O174" i="61"/>
  <c r="F35" i="60"/>
  <c r="N35" i="60"/>
  <c r="O37" i="60"/>
  <c r="M40" i="60"/>
  <c r="O48" i="60"/>
  <c r="N52" i="60"/>
  <c r="F59" i="60"/>
  <c r="N59" i="60"/>
  <c r="I63" i="60"/>
  <c r="M117" i="59"/>
  <c r="F124" i="59"/>
  <c r="N124" i="59"/>
  <c r="I131" i="59"/>
  <c r="O134" i="59"/>
  <c r="O150" i="59"/>
  <c r="F160" i="59"/>
  <c r="O166" i="59"/>
  <c r="O15" i="58"/>
  <c r="I35" i="58"/>
  <c r="F40" i="58"/>
  <c r="N40" i="58"/>
  <c r="O42" i="58"/>
  <c r="O45" i="58"/>
  <c r="O49" i="58"/>
  <c r="I52" i="58"/>
  <c r="I59" i="58"/>
  <c r="O121" i="58"/>
  <c r="M124" i="58"/>
  <c r="O165" i="58"/>
  <c r="O177" i="58"/>
  <c r="F35" i="57"/>
  <c r="N35" i="57"/>
  <c r="O51" i="56"/>
  <c r="M59" i="56"/>
  <c r="F63" i="56"/>
  <c r="N63" i="56"/>
  <c r="O65" i="56"/>
  <c r="M68" i="56"/>
  <c r="O72" i="56"/>
  <c r="L73" i="56"/>
  <c r="O92" i="56"/>
  <c r="O96" i="56"/>
  <c r="O50" i="53"/>
  <c r="L59" i="53"/>
  <c r="O72" i="53"/>
  <c r="I124" i="53"/>
  <c r="L131" i="53"/>
  <c r="O151" i="53"/>
  <c r="O155" i="53"/>
  <c r="L52" i="51"/>
  <c r="M59" i="51"/>
  <c r="F63" i="51"/>
  <c r="N63" i="51"/>
  <c r="O91" i="74"/>
  <c r="F124" i="74"/>
  <c r="N124" i="74"/>
  <c r="I171" i="74"/>
  <c r="O174" i="74"/>
  <c r="I124" i="50"/>
  <c r="O159" i="50"/>
  <c r="O189" i="50"/>
  <c r="O15" i="48"/>
  <c r="O25" i="48"/>
  <c r="I59" i="48"/>
  <c r="L63" i="48"/>
  <c r="O145" i="48"/>
  <c r="O45" i="47"/>
  <c r="O71" i="47"/>
  <c r="O123" i="47"/>
  <c r="I124" i="47"/>
  <c r="O150" i="47"/>
  <c r="L35" i="46"/>
  <c r="I40" i="46"/>
  <c r="O46" i="46"/>
  <c r="I59" i="45"/>
  <c r="L63" i="45"/>
  <c r="O76" i="45"/>
  <c r="F124" i="45"/>
  <c r="N124" i="45"/>
  <c r="N52" i="44"/>
  <c r="F59" i="44"/>
  <c r="N59" i="44"/>
  <c r="O62" i="44"/>
  <c r="I63" i="44"/>
  <c r="O75" i="44"/>
  <c r="M124" i="44"/>
  <c r="O177" i="44"/>
  <c r="F35" i="43"/>
  <c r="N35" i="43"/>
  <c r="M40" i="43"/>
  <c r="F40" i="42"/>
  <c r="N40" i="42"/>
  <c r="I52" i="42"/>
  <c r="O58" i="42"/>
  <c r="L59" i="42"/>
  <c r="M63" i="42"/>
  <c r="I124" i="42"/>
  <c r="O184" i="42"/>
  <c r="L131" i="41"/>
  <c r="L171" i="41"/>
  <c r="L175" i="41"/>
  <c r="O179" i="41"/>
  <c r="L35" i="40"/>
  <c r="I40" i="40"/>
  <c r="L52" i="40"/>
  <c r="O69" i="40"/>
  <c r="O78" i="3"/>
  <c r="O13" i="48"/>
  <c r="O16" i="65"/>
  <c r="O17" i="62"/>
  <c r="O18" i="46"/>
  <c r="O18" i="45"/>
  <c r="O14" i="40"/>
  <c r="O16" i="67"/>
  <c r="O15" i="62"/>
  <c r="O14" i="74"/>
  <c r="O18" i="74"/>
  <c r="O15" i="67"/>
  <c r="L11" i="51"/>
  <c r="O17" i="63"/>
  <c r="I11" i="41"/>
  <c r="O18" i="41"/>
  <c r="L11" i="48"/>
  <c r="O14" i="67"/>
  <c r="O18" i="67"/>
  <c r="O12" i="65"/>
  <c r="L11" i="61"/>
  <c r="O15" i="61"/>
  <c r="O25" i="54"/>
  <c r="O114" i="39"/>
  <c r="O76" i="72"/>
  <c r="O87" i="72"/>
  <c r="O145" i="71"/>
  <c r="N43" i="69"/>
  <c r="F153" i="69"/>
  <c r="I160" i="69"/>
  <c r="L180" i="69"/>
  <c r="N187" i="69"/>
  <c r="M29" i="62"/>
  <c r="O30" i="62"/>
  <c r="O29" i="62" s="1"/>
  <c r="O153" i="75"/>
  <c r="O150" i="39"/>
  <c r="O196" i="39"/>
  <c r="O91" i="72"/>
  <c r="O95" i="72"/>
  <c r="O178" i="72"/>
  <c r="O75" i="71"/>
  <c r="L68" i="69"/>
  <c r="N117" i="69"/>
  <c r="O126" i="69"/>
  <c r="N141" i="69"/>
  <c r="N153" i="69"/>
  <c r="O162" i="69"/>
  <c r="O166" i="69"/>
  <c r="F187" i="69"/>
  <c r="F187" i="38"/>
  <c r="N187" i="38"/>
  <c r="O155" i="39"/>
  <c r="O159" i="39"/>
  <c r="O189" i="72"/>
  <c r="O197" i="72"/>
  <c r="O114" i="71"/>
  <c r="O150" i="71"/>
  <c r="O25" i="70"/>
  <c r="O42" i="70"/>
  <c r="O85" i="70"/>
  <c r="O89" i="70"/>
  <c r="O93" i="70"/>
  <c r="O97" i="70"/>
  <c r="O156" i="70"/>
  <c r="M131" i="69"/>
  <c r="M171" i="69"/>
  <c r="O192" i="39"/>
  <c r="O134" i="72"/>
  <c r="O158" i="72"/>
  <c r="O90" i="71"/>
  <c r="O94" i="71"/>
  <c r="O98" i="71"/>
  <c r="O18" i="70"/>
  <c r="F43" i="69"/>
  <c r="L73" i="69"/>
  <c r="F117" i="69"/>
  <c r="F141" i="69"/>
  <c r="L175" i="69"/>
  <c r="O190" i="38"/>
  <c r="O198" i="38"/>
  <c r="I35" i="39"/>
  <c r="F40" i="39"/>
  <c r="L43" i="39"/>
  <c r="N52" i="39"/>
  <c r="F59" i="39"/>
  <c r="N59" i="39"/>
  <c r="I63" i="39"/>
  <c r="F68" i="39"/>
  <c r="N68" i="39"/>
  <c r="F73" i="39"/>
  <c r="N73" i="39"/>
  <c r="I110" i="39"/>
  <c r="L117" i="39"/>
  <c r="F131" i="39"/>
  <c r="N131" i="39"/>
  <c r="L141" i="39"/>
  <c r="I146" i="39"/>
  <c r="L153" i="39"/>
  <c r="O165" i="39"/>
  <c r="F171" i="39"/>
  <c r="O173" i="39"/>
  <c r="F175" i="39"/>
  <c r="N175" i="39"/>
  <c r="F180" i="39"/>
  <c r="N180" i="39"/>
  <c r="L187" i="39"/>
  <c r="O191" i="39"/>
  <c r="O195" i="39"/>
  <c r="O199" i="39"/>
  <c r="I11" i="72"/>
  <c r="F35" i="72"/>
  <c r="N35" i="72"/>
  <c r="O37" i="72"/>
  <c r="M40" i="72"/>
  <c r="I43" i="72"/>
  <c r="M52" i="72"/>
  <c r="F59" i="72"/>
  <c r="N59" i="72"/>
  <c r="I63" i="72"/>
  <c r="F68" i="72"/>
  <c r="N68" i="72"/>
  <c r="F73" i="72"/>
  <c r="N73" i="72"/>
  <c r="I110" i="72"/>
  <c r="L117" i="72"/>
  <c r="O121" i="72"/>
  <c r="M124" i="72"/>
  <c r="F131" i="72"/>
  <c r="N131" i="72"/>
  <c r="O133" i="72"/>
  <c r="L141" i="72"/>
  <c r="I146" i="72"/>
  <c r="L153" i="72"/>
  <c r="O157" i="72"/>
  <c r="M160" i="72"/>
  <c r="F171" i="72"/>
  <c r="N171" i="72"/>
  <c r="F175" i="72"/>
  <c r="N175" i="72"/>
  <c r="O177" i="72"/>
  <c r="F180" i="72"/>
  <c r="N180" i="72"/>
  <c r="L187" i="72"/>
  <c r="I11" i="71"/>
  <c r="O14" i="71"/>
  <c r="F35" i="71"/>
  <c r="N35" i="71"/>
  <c r="M40" i="71"/>
  <c r="I43" i="71"/>
  <c r="O47" i="71"/>
  <c r="M52" i="71"/>
  <c r="M59" i="71"/>
  <c r="F63" i="71"/>
  <c r="O65" i="71"/>
  <c r="O85" i="71"/>
  <c r="O93" i="71"/>
  <c r="F110" i="71"/>
  <c r="N110" i="71"/>
  <c r="I117" i="71"/>
  <c r="O120" i="71"/>
  <c r="L124" i="71"/>
  <c r="I141" i="71"/>
  <c r="O144" i="71"/>
  <c r="F146" i="71"/>
  <c r="N146" i="71"/>
  <c r="I153" i="71"/>
  <c r="O156" i="71"/>
  <c r="L160" i="71"/>
  <c r="M171" i="71"/>
  <c r="O185" i="71"/>
  <c r="I187" i="71"/>
  <c r="F11" i="70"/>
  <c r="N11" i="70"/>
  <c r="O13" i="70"/>
  <c r="O17" i="70"/>
  <c r="O46" i="70"/>
  <c r="I35" i="69"/>
  <c r="F40" i="69"/>
  <c r="O42" i="69"/>
  <c r="N52" i="69"/>
  <c r="F59" i="69"/>
  <c r="I63" i="69"/>
  <c r="O112" i="69"/>
  <c r="O113" i="69"/>
  <c r="O116" i="69"/>
  <c r="O148" i="69"/>
  <c r="O149" i="69"/>
  <c r="O152" i="69"/>
  <c r="O165" i="69"/>
  <c r="O173" i="69"/>
  <c r="O166" i="62"/>
  <c r="O155" i="67"/>
  <c r="O65" i="65"/>
  <c r="O89" i="65"/>
  <c r="I110" i="65"/>
  <c r="L160" i="65"/>
  <c r="M175" i="65"/>
  <c r="L160" i="63"/>
  <c r="O189" i="63"/>
  <c r="D200" i="62"/>
  <c r="M11" i="62"/>
  <c r="O92" i="62"/>
  <c r="F110" i="62"/>
  <c r="N110" i="62"/>
  <c r="I117" i="62"/>
  <c r="O143" i="62"/>
  <c r="O152" i="62"/>
  <c r="L160" i="62"/>
  <c r="L175" i="62"/>
  <c r="L180" i="62"/>
  <c r="F187" i="62"/>
  <c r="L110" i="61"/>
  <c r="M117" i="61"/>
  <c r="O122" i="61"/>
  <c r="I43" i="60"/>
  <c r="O88" i="60"/>
  <c r="I153" i="60"/>
  <c r="O155" i="60"/>
  <c r="O159" i="60"/>
  <c r="L160" i="60"/>
  <c r="M171" i="60"/>
  <c r="M175" i="60"/>
  <c r="M180" i="60"/>
  <c r="I187" i="60"/>
  <c r="O192" i="60"/>
  <c r="O196" i="60"/>
  <c r="D200" i="59"/>
  <c r="M11" i="59"/>
  <c r="N52" i="59"/>
  <c r="L68" i="59"/>
  <c r="L73" i="59"/>
  <c r="O95" i="59"/>
  <c r="M110" i="59"/>
  <c r="F153" i="59"/>
  <c r="N153" i="59"/>
  <c r="L175" i="59"/>
  <c r="L180" i="59"/>
  <c r="F187" i="59"/>
  <c r="N187" i="59"/>
  <c r="L63" i="58"/>
  <c r="O145" i="58"/>
  <c r="I43" i="57"/>
  <c r="O58" i="57"/>
  <c r="O112" i="57"/>
  <c r="L124" i="57"/>
  <c r="L180" i="57"/>
  <c r="F187" i="57"/>
  <c r="D200" i="67"/>
  <c r="M43" i="67"/>
  <c r="F68" i="67"/>
  <c r="N68" i="67"/>
  <c r="F73" i="67"/>
  <c r="N73" i="67"/>
  <c r="I110" i="67"/>
  <c r="L117" i="67"/>
  <c r="F131" i="67"/>
  <c r="N131" i="67"/>
  <c r="L141" i="67"/>
  <c r="I146" i="67"/>
  <c r="L153" i="67"/>
  <c r="F171" i="67"/>
  <c r="F175" i="67"/>
  <c r="N175" i="67"/>
  <c r="F180" i="67"/>
  <c r="N180" i="67"/>
  <c r="L187" i="67"/>
  <c r="I11" i="65"/>
  <c r="I73" i="65"/>
  <c r="M141" i="65"/>
  <c r="I146" i="65"/>
  <c r="L153" i="65"/>
  <c r="L153" i="63"/>
  <c r="F175" i="63"/>
  <c r="N175" i="63"/>
  <c r="L43" i="62"/>
  <c r="L153" i="62"/>
  <c r="O157" i="62"/>
  <c r="M171" i="62"/>
  <c r="M68" i="61"/>
  <c r="L73" i="61"/>
  <c r="L131" i="61"/>
  <c r="L11" i="60"/>
  <c r="F131" i="60"/>
  <c r="N131" i="60"/>
  <c r="O149" i="60"/>
  <c r="O165" i="60"/>
  <c r="F171" i="60"/>
  <c r="N171" i="60"/>
  <c r="M35" i="59"/>
  <c r="L40" i="59"/>
  <c r="F43" i="59"/>
  <c r="N43" i="59"/>
  <c r="L52" i="59"/>
  <c r="M59" i="59"/>
  <c r="F63" i="59"/>
  <c r="L124" i="59"/>
  <c r="I141" i="59"/>
  <c r="F146" i="59"/>
  <c r="N146" i="59"/>
  <c r="I153" i="59"/>
  <c r="O156" i="59"/>
  <c r="O167" i="59"/>
  <c r="M171" i="59"/>
  <c r="M175" i="59"/>
  <c r="O190" i="59"/>
  <c r="O17" i="58"/>
  <c r="L40" i="58"/>
  <c r="F43" i="58"/>
  <c r="N43" i="58"/>
  <c r="L52" i="58"/>
  <c r="O58" i="58"/>
  <c r="L59" i="58"/>
  <c r="O76" i="58"/>
  <c r="O91" i="58"/>
  <c r="L11" i="57"/>
  <c r="I35" i="57"/>
  <c r="F40" i="57"/>
  <c r="N40" i="57"/>
  <c r="O45" i="57"/>
  <c r="N52" i="57"/>
  <c r="F59" i="57"/>
  <c r="N59" i="57"/>
  <c r="F73" i="57"/>
  <c r="N73" i="57"/>
  <c r="M171" i="57"/>
  <c r="M175" i="57"/>
  <c r="N21" i="54"/>
  <c r="O22" i="54"/>
  <c r="O21" i="54" s="1"/>
  <c r="O87" i="3"/>
  <c r="L40" i="67"/>
  <c r="L52" i="67"/>
  <c r="M56" i="67"/>
  <c r="I59" i="67"/>
  <c r="L63" i="67"/>
  <c r="O71" i="67"/>
  <c r="O76" i="67"/>
  <c r="O91" i="67"/>
  <c r="O95" i="67"/>
  <c r="F124" i="67"/>
  <c r="N124" i="67"/>
  <c r="I131" i="67"/>
  <c r="O134" i="67"/>
  <c r="I171" i="67"/>
  <c r="O178" i="67"/>
  <c r="O18" i="65"/>
  <c r="F35" i="65"/>
  <c r="N35" i="65"/>
  <c r="O37" i="65"/>
  <c r="M40" i="65"/>
  <c r="M52" i="65"/>
  <c r="N56" i="65"/>
  <c r="L59" i="65"/>
  <c r="L68" i="65"/>
  <c r="O72" i="65"/>
  <c r="O84" i="65"/>
  <c r="O111" i="65"/>
  <c r="I124" i="65"/>
  <c r="L131" i="65"/>
  <c r="F141" i="65"/>
  <c r="N141" i="65"/>
  <c r="O143" i="65"/>
  <c r="O178" i="65"/>
  <c r="I180" i="65"/>
  <c r="O192" i="65"/>
  <c r="O196" i="65"/>
  <c r="L11" i="63"/>
  <c r="O95" i="63"/>
  <c r="L110" i="63"/>
  <c r="M117" i="63"/>
  <c r="F124" i="63"/>
  <c r="N124" i="63"/>
  <c r="M141" i="63"/>
  <c r="L146" i="63"/>
  <c r="I171" i="63"/>
  <c r="O174" i="63"/>
  <c r="O177" i="63"/>
  <c r="F180" i="63"/>
  <c r="O182" i="63"/>
  <c r="O191" i="63"/>
  <c r="O199" i="63"/>
  <c r="L35" i="62"/>
  <c r="I40" i="62"/>
  <c r="O91" i="62"/>
  <c r="O126" i="62"/>
  <c r="I131" i="62"/>
  <c r="L146" i="62"/>
  <c r="O158" i="62"/>
  <c r="O173" i="62"/>
  <c r="O182" i="62"/>
  <c r="M52" i="61"/>
  <c r="F59" i="61"/>
  <c r="N59" i="61"/>
  <c r="I63" i="61"/>
  <c r="F68" i="61"/>
  <c r="O70" i="61"/>
  <c r="L160" i="61"/>
  <c r="M171" i="61"/>
  <c r="M175" i="61"/>
  <c r="O179" i="61"/>
  <c r="L180" i="61"/>
  <c r="O184" i="61"/>
  <c r="F187" i="61"/>
  <c r="N187" i="61"/>
  <c r="O16" i="60"/>
  <c r="I40" i="60"/>
  <c r="I59" i="60"/>
  <c r="L110" i="60"/>
  <c r="O114" i="60"/>
  <c r="O122" i="60"/>
  <c r="F124" i="60"/>
  <c r="N124" i="60"/>
  <c r="O158" i="60"/>
  <c r="O162" i="60"/>
  <c r="O178" i="60"/>
  <c r="O191" i="60"/>
  <c r="O195" i="60"/>
  <c r="O14" i="59"/>
  <c r="F35" i="59"/>
  <c r="N35" i="59"/>
  <c r="M40" i="59"/>
  <c r="O47" i="59"/>
  <c r="M52" i="59"/>
  <c r="F59" i="59"/>
  <c r="N59" i="59"/>
  <c r="I63" i="59"/>
  <c r="O70" i="59"/>
  <c r="O75" i="59"/>
  <c r="O86" i="59"/>
  <c r="F171" i="59"/>
  <c r="N171" i="59"/>
  <c r="O177" i="59"/>
  <c r="O182" i="59"/>
  <c r="O199" i="59"/>
  <c r="I11" i="58"/>
  <c r="O47" i="58"/>
  <c r="O96" i="58"/>
  <c r="O115" i="58"/>
  <c r="F117" i="58"/>
  <c r="N117" i="58"/>
  <c r="I124" i="58"/>
  <c r="L131" i="58"/>
  <c r="F141" i="58"/>
  <c r="M146" i="58"/>
  <c r="O151" i="58"/>
  <c r="F153" i="58"/>
  <c r="O155" i="58"/>
  <c r="O159" i="58"/>
  <c r="I160" i="58"/>
  <c r="L171" i="58"/>
  <c r="L175" i="58"/>
  <c r="O179" i="58"/>
  <c r="L180" i="58"/>
  <c r="O184" i="58"/>
  <c r="F187" i="58"/>
  <c r="N187" i="58"/>
  <c r="O189" i="58"/>
  <c r="O197" i="58"/>
  <c r="L35" i="57"/>
  <c r="I40" i="57"/>
  <c r="I52" i="57"/>
  <c r="O71" i="57"/>
  <c r="M117" i="57"/>
  <c r="F124" i="57"/>
  <c r="N124" i="57"/>
  <c r="I131" i="57"/>
  <c r="L141" i="57"/>
  <c r="I146" i="57"/>
  <c r="L153" i="57"/>
  <c r="F171" i="57"/>
  <c r="F187" i="56"/>
  <c r="N187" i="56"/>
  <c r="D200" i="54"/>
  <c r="M11" i="54"/>
  <c r="L141" i="54"/>
  <c r="O144" i="54"/>
  <c r="I146" i="54"/>
  <c r="L153" i="54"/>
  <c r="O156" i="54"/>
  <c r="M160" i="54"/>
  <c r="F175" i="54"/>
  <c r="N175" i="54"/>
  <c r="F180" i="54"/>
  <c r="N180" i="54"/>
  <c r="I11" i="53"/>
  <c r="O13" i="53"/>
  <c r="O17" i="53"/>
  <c r="O114" i="53"/>
  <c r="F141" i="53"/>
  <c r="N141" i="53"/>
  <c r="M146" i="53"/>
  <c r="O150" i="53"/>
  <c r="O192" i="53"/>
  <c r="O42" i="51"/>
  <c r="L68" i="51"/>
  <c r="O71" i="51"/>
  <c r="L73" i="51"/>
  <c r="O134" i="51"/>
  <c r="O197" i="51"/>
  <c r="F11" i="74"/>
  <c r="N11" i="74"/>
  <c r="L68" i="74"/>
  <c r="L73" i="74"/>
  <c r="M117" i="74"/>
  <c r="O94" i="48"/>
  <c r="O116" i="48"/>
  <c r="O75" i="47"/>
  <c r="O86" i="47"/>
  <c r="O90" i="47"/>
  <c r="O120" i="46"/>
  <c r="L124" i="46"/>
  <c r="O157" i="45"/>
  <c r="O165" i="45"/>
  <c r="O37" i="44"/>
  <c r="O197" i="44"/>
  <c r="O144" i="43"/>
  <c r="M175" i="43"/>
  <c r="O34" i="42"/>
  <c r="O31" i="42" s="1"/>
  <c r="L43" i="42"/>
  <c r="O51" i="42"/>
  <c r="I68" i="42"/>
  <c r="I73" i="42"/>
  <c r="L110" i="42"/>
  <c r="O113" i="42"/>
  <c r="M117" i="42"/>
  <c r="O151" i="41"/>
  <c r="L160" i="41"/>
  <c r="M171" i="41"/>
  <c r="F11" i="40"/>
  <c r="N11" i="40"/>
  <c r="O16" i="40"/>
  <c r="M73" i="40"/>
  <c r="O85" i="40"/>
  <c r="O147" i="40"/>
  <c r="O56" i="66"/>
  <c r="O146" i="75"/>
  <c r="O11" i="68"/>
  <c r="O35" i="52"/>
  <c r="O189" i="57"/>
  <c r="D200" i="56"/>
  <c r="M131" i="56"/>
  <c r="I141" i="56"/>
  <c r="M171" i="56"/>
  <c r="O190" i="56"/>
  <c r="L110" i="54"/>
  <c r="I131" i="54"/>
  <c r="M141" i="54"/>
  <c r="L146" i="54"/>
  <c r="M153" i="54"/>
  <c r="F160" i="54"/>
  <c r="N160" i="54"/>
  <c r="I171" i="54"/>
  <c r="I175" i="54"/>
  <c r="I180" i="54"/>
  <c r="M187" i="54"/>
  <c r="L11" i="53"/>
  <c r="M73" i="53"/>
  <c r="F110" i="53"/>
  <c r="N110" i="53"/>
  <c r="I117" i="53"/>
  <c r="M131" i="53"/>
  <c r="I141" i="53"/>
  <c r="O143" i="53"/>
  <c r="F146" i="53"/>
  <c r="F43" i="51"/>
  <c r="N43" i="51"/>
  <c r="O115" i="51"/>
  <c r="I141" i="51"/>
  <c r="F153" i="51"/>
  <c r="F160" i="51"/>
  <c r="I171" i="51"/>
  <c r="I175" i="51"/>
  <c r="I180" i="51"/>
  <c r="L187" i="51"/>
  <c r="F124" i="50"/>
  <c r="N124" i="50"/>
  <c r="O191" i="50"/>
  <c r="O121" i="48"/>
  <c r="O18" i="47"/>
  <c r="F153" i="47"/>
  <c r="N153" i="47"/>
  <c r="I141" i="45"/>
  <c r="F146" i="45"/>
  <c r="N146" i="45"/>
  <c r="I43" i="43"/>
  <c r="F68" i="43"/>
  <c r="N68" i="43"/>
  <c r="F171" i="43"/>
  <c r="N171" i="43"/>
  <c r="L171" i="42"/>
  <c r="L175" i="42"/>
  <c r="L180" i="42"/>
  <c r="F187" i="42"/>
  <c r="N187" i="42"/>
  <c r="O16" i="41"/>
  <c r="I110" i="41"/>
  <c r="L117" i="41"/>
  <c r="L153" i="41"/>
  <c r="F175" i="41"/>
  <c r="F180" i="41"/>
  <c r="N180" i="41"/>
  <c r="I146" i="40"/>
  <c r="F171" i="40"/>
  <c r="O117" i="68"/>
  <c r="O171" i="52"/>
  <c r="O190" i="57"/>
  <c r="L52" i="56"/>
  <c r="M63" i="56"/>
  <c r="I73" i="56"/>
  <c r="L110" i="56"/>
  <c r="M117" i="56"/>
  <c r="M124" i="56"/>
  <c r="F171" i="56"/>
  <c r="O14" i="54"/>
  <c r="O76" i="54"/>
  <c r="O87" i="54"/>
  <c r="O119" i="54"/>
  <c r="O123" i="54"/>
  <c r="I124" i="54"/>
  <c r="O151" i="54"/>
  <c r="O155" i="54"/>
  <c r="O159" i="54"/>
  <c r="O197" i="54"/>
  <c r="I52" i="53"/>
  <c r="I59" i="53"/>
  <c r="L63" i="53"/>
  <c r="I68" i="53"/>
  <c r="O71" i="53"/>
  <c r="F73" i="53"/>
  <c r="N73" i="53"/>
  <c r="I110" i="53"/>
  <c r="L117" i="53"/>
  <c r="M124" i="53"/>
  <c r="O149" i="53"/>
  <c r="O165" i="53"/>
  <c r="F171" i="53"/>
  <c r="F175" i="53"/>
  <c r="N175" i="53"/>
  <c r="O177" i="53"/>
  <c r="F180" i="53"/>
  <c r="N180" i="53"/>
  <c r="L187" i="53"/>
  <c r="F35" i="51"/>
  <c r="N35" i="51"/>
  <c r="I43" i="51"/>
  <c r="O51" i="51"/>
  <c r="M52" i="51"/>
  <c r="F59" i="51"/>
  <c r="N59" i="51"/>
  <c r="O62" i="51"/>
  <c r="I63" i="51"/>
  <c r="O70" i="51"/>
  <c r="I110" i="51"/>
  <c r="O113" i="51"/>
  <c r="L117" i="51"/>
  <c r="O121" i="51"/>
  <c r="M124" i="51"/>
  <c r="F131" i="51"/>
  <c r="O133" i="51"/>
  <c r="L141" i="51"/>
  <c r="I146" i="51"/>
  <c r="O149" i="51"/>
  <c r="O152" i="51"/>
  <c r="I153" i="51"/>
  <c r="I160" i="51"/>
  <c r="O163" i="51"/>
  <c r="L171" i="51"/>
  <c r="O184" i="51"/>
  <c r="O192" i="51"/>
  <c r="I35" i="74"/>
  <c r="N52" i="74"/>
  <c r="F59" i="74"/>
  <c r="N59" i="74"/>
  <c r="F110" i="74"/>
  <c r="N110" i="74"/>
  <c r="O116" i="74"/>
  <c r="L124" i="74"/>
  <c r="I141" i="74"/>
  <c r="F146" i="74"/>
  <c r="N146" i="74"/>
  <c r="O148" i="74"/>
  <c r="I153" i="74"/>
  <c r="O156" i="74"/>
  <c r="L160" i="74"/>
  <c r="O164" i="74"/>
  <c r="M175" i="74"/>
  <c r="M180" i="74"/>
  <c r="O185" i="74"/>
  <c r="I187" i="74"/>
  <c r="O198" i="74"/>
  <c r="F11" i="50"/>
  <c r="O17" i="50"/>
  <c r="M35" i="50"/>
  <c r="L40" i="50"/>
  <c r="F43" i="50"/>
  <c r="N43" i="50"/>
  <c r="L52" i="50"/>
  <c r="M59" i="50"/>
  <c r="F63" i="50"/>
  <c r="N63" i="50"/>
  <c r="M73" i="50"/>
  <c r="F110" i="50"/>
  <c r="I117" i="50"/>
  <c r="O123" i="50"/>
  <c r="O125" i="50"/>
  <c r="O126" i="50"/>
  <c r="I131" i="50"/>
  <c r="O134" i="50"/>
  <c r="M59" i="48"/>
  <c r="M73" i="48"/>
  <c r="O93" i="48"/>
  <c r="M110" i="48"/>
  <c r="O115" i="48"/>
  <c r="F117" i="48"/>
  <c r="N117" i="48"/>
  <c r="O123" i="48"/>
  <c r="O188" i="48"/>
  <c r="I35" i="47"/>
  <c r="F40" i="47"/>
  <c r="N40" i="47"/>
  <c r="O42" i="47"/>
  <c r="L52" i="47"/>
  <c r="M59" i="47"/>
  <c r="O116" i="47"/>
  <c r="O189" i="47"/>
  <c r="O17" i="46"/>
  <c r="O142" i="46"/>
  <c r="O150" i="46"/>
  <c r="O162" i="46"/>
  <c r="O121" i="45"/>
  <c r="L35" i="44"/>
  <c r="I52" i="44"/>
  <c r="I35" i="43"/>
  <c r="F40" i="43"/>
  <c r="N52" i="43"/>
  <c r="I59" i="43"/>
  <c r="L63" i="43"/>
  <c r="O95" i="43"/>
  <c r="I171" i="43"/>
  <c r="O15" i="42"/>
  <c r="F35" i="42"/>
  <c r="N35" i="42"/>
  <c r="L40" i="42"/>
  <c r="L52" i="42"/>
  <c r="M59" i="42"/>
  <c r="F63" i="42"/>
  <c r="I141" i="42"/>
  <c r="F146" i="42"/>
  <c r="N146" i="42"/>
  <c r="I153" i="42"/>
  <c r="O198" i="42"/>
  <c r="O17" i="41"/>
  <c r="L40" i="41"/>
  <c r="F43" i="41"/>
  <c r="N43" i="41"/>
  <c r="L52" i="41"/>
  <c r="N56" i="41"/>
  <c r="L59" i="41"/>
  <c r="L68" i="41"/>
  <c r="O122" i="41"/>
  <c r="F124" i="41"/>
  <c r="N124" i="41"/>
  <c r="O15" i="40"/>
  <c r="N52" i="40"/>
  <c r="O71" i="40"/>
  <c r="O91" i="40"/>
  <c r="O110" i="68"/>
  <c r="O68" i="64"/>
  <c r="O117" i="52"/>
  <c r="O35" i="75"/>
  <c r="O58" i="39"/>
  <c r="O16" i="72"/>
  <c r="O115" i="72"/>
  <c r="O163" i="72"/>
  <c r="O193" i="72"/>
  <c r="O49" i="70"/>
  <c r="I59" i="70"/>
  <c r="O71" i="65"/>
  <c r="O164" i="63"/>
  <c r="L23" i="62"/>
  <c r="O47" i="60"/>
  <c r="O51" i="60"/>
  <c r="O22" i="59"/>
  <c r="O21" i="59" s="1"/>
  <c r="O94" i="59"/>
  <c r="O189" i="59"/>
  <c r="O88" i="58"/>
  <c r="O92" i="58"/>
  <c r="I68" i="57"/>
  <c r="O70" i="57"/>
  <c r="O162" i="56"/>
  <c r="O166" i="56"/>
  <c r="O49" i="54"/>
  <c r="O91" i="54"/>
  <c r="O49" i="74"/>
  <c r="I160" i="50"/>
  <c r="I175" i="50"/>
  <c r="O48" i="48"/>
  <c r="O61" i="48"/>
  <c r="O155" i="48"/>
  <c r="O159" i="48"/>
  <c r="O174" i="48"/>
  <c r="F187" i="48"/>
  <c r="N187" i="48"/>
  <c r="L11" i="47"/>
  <c r="L23" i="47"/>
  <c r="O50" i="47"/>
  <c r="O112" i="47"/>
  <c r="I141" i="47"/>
  <c r="O143" i="47"/>
  <c r="O144" i="47"/>
  <c r="F146" i="47"/>
  <c r="N146" i="47"/>
  <c r="O152" i="47"/>
  <c r="O163" i="47"/>
  <c r="M171" i="47"/>
  <c r="I11" i="39"/>
  <c r="O18" i="71"/>
  <c r="O51" i="71"/>
  <c r="O37" i="70"/>
  <c r="O15" i="69"/>
  <c r="O120" i="69"/>
  <c r="L124" i="69"/>
  <c r="O144" i="69"/>
  <c r="I23" i="63"/>
  <c r="O51" i="63"/>
  <c r="I59" i="63"/>
  <c r="O97" i="63"/>
  <c r="I52" i="62"/>
  <c r="O98" i="62"/>
  <c r="O113" i="62"/>
  <c r="O112" i="61"/>
  <c r="L124" i="61"/>
  <c r="O193" i="61"/>
  <c r="L117" i="60"/>
  <c r="L141" i="60"/>
  <c r="I146" i="60"/>
  <c r="O148" i="60"/>
  <c r="F40" i="59"/>
  <c r="N40" i="59"/>
  <c r="L141" i="59"/>
  <c r="O165" i="59"/>
  <c r="O194" i="59"/>
  <c r="O198" i="59"/>
  <c r="O48" i="58"/>
  <c r="O70" i="58"/>
  <c r="O156" i="58"/>
  <c r="O185" i="58"/>
  <c r="O166" i="57"/>
  <c r="O174" i="57"/>
  <c r="O14" i="56"/>
  <c r="O134" i="56"/>
  <c r="O85" i="54"/>
  <c r="O93" i="54"/>
  <c r="O112" i="54"/>
  <c r="O163" i="54"/>
  <c r="O189" i="54"/>
  <c r="O45" i="53"/>
  <c r="I59" i="51"/>
  <c r="O25" i="74"/>
  <c r="O173" i="74"/>
  <c r="O14" i="50"/>
  <c r="O113" i="50"/>
  <c r="O151" i="50"/>
  <c r="L160" i="50"/>
  <c r="L171" i="50"/>
  <c r="L175" i="50"/>
  <c r="I180" i="50"/>
  <c r="F43" i="48"/>
  <c r="N43" i="48"/>
  <c r="L59" i="48"/>
  <c r="N59" i="48"/>
  <c r="O86" i="48"/>
  <c r="O148" i="48"/>
  <c r="O152" i="48"/>
  <c r="O164" i="48"/>
  <c r="O184" i="48"/>
  <c r="I187" i="48"/>
  <c r="O192" i="48"/>
  <c r="O197" i="48"/>
  <c r="I59" i="47"/>
  <c r="O95" i="47"/>
  <c r="L110" i="47"/>
  <c r="L117" i="47"/>
  <c r="O121" i="47"/>
  <c r="F131" i="47"/>
  <c r="N131" i="47"/>
  <c r="O145" i="47"/>
  <c r="O165" i="47"/>
  <c r="F171" i="47"/>
  <c r="O95" i="39"/>
  <c r="O48" i="72"/>
  <c r="O126" i="72"/>
  <c r="O37" i="69"/>
  <c r="O61" i="69"/>
  <c r="L23" i="67"/>
  <c r="O151" i="67"/>
  <c r="O70" i="65"/>
  <c r="O177" i="65"/>
  <c r="O150" i="63"/>
  <c r="L187" i="63"/>
  <c r="O198" i="63"/>
  <c r="O95" i="62"/>
  <c r="O194" i="62"/>
  <c r="I23" i="60"/>
  <c r="I131" i="60"/>
  <c r="O134" i="60"/>
  <c r="O14" i="58"/>
  <c r="O95" i="58"/>
  <c r="O61" i="57"/>
  <c r="F63" i="57"/>
  <c r="N63" i="57"/>
  <c r="I40" i="56"/>
  <c r="I59" i="56"/>
  <c r="O46" i="53"/>
  <c r="O49" i="53"/>
  <c r="N52" i="53"/>
  <c r="O55" i="53"/>
  <c r="O152" i="53"/>
  <c r="I131" i="74"/>
  <c r="L141" i="50"/>
  <c r="O145" i="50"/>
  <c r="I146" i="50"/>
  <c r="L153" i="50"/>
  <c r="F35" i="48"/>
  <c r="N35" i="48"/>
  <c r="M52" i="48"/>
  <c r="F124" i="48"/>
  <c r="N124" i="48"/>
  <c r="O126" i="48"/>
  <c r="I131" i="48"/>
  <c r="O134" i="48"/>
  <c r="M141" i="48"/>
  <c r="L146" i="48"/>
  <c r="M153" i="48"/>
  <c r="F160" i="48"/>
  <c r="N160" i="48"/>
  <c r="F171" i="48"/>
  <c r="F175" i="48"/>
  <c r="N175" i="48"/>
  <c r="O177" i="48"/>
  <c r="F180" i="48"/>
  <c r="N180" i="48"/>
  <c r="O182" i="48"/>
  <c r="I43" i="47"/>
  <c r="O46" i="47"/>
  <c r="O49" i="47"/>
  <c r="I52" i="47"/>
  <c r="L59" i="47"/>
  <c r="M63" i="47"/>
  <c r="L68" i="47"/>
  <c r="O72" i="47"/>
  <c r="L73" i="47"/>
  <c r="O84" i="47"/>
  <c r="O92" i="47"/>
  <c r="F124" i="47"/>
  <c r="N124" i="47"/>
  <c r="I131" i="47"/>
  <c r="O134" i="47"/>
  <c r="O158" i="47"/>
  <c r="L52" i="46"/>
  <c r="O16" i="39"/>
  <c r="O151" i="39"/>
  <c r="O55" i="71"/>
  <c r="O158" i="71"/>
  <c r="O182" i="70"/>
  <c r="L23" i="69"/>
  <c r="O45" i="69"/>
  <c r="O48" i="69"/>
  <c r="O121" i="69"/>
  <c r="O133" i="69"/>
  <c r="O157" i="69"/>
  <c r="O37" i="67"/>
  <c r="O58" i="67"/>
  <c r="O119" i="67"/>
  <c r="O123" i="67"/>
  <c r="O159" i="67"/>
  <c r="M35" i="65"/>
  <c r="L40" i="65"/>
  <c r="O76" i="65"/>
  <c r="O165" i="65"/>
  <c r="O18" i="63"/>
  <c r="O119" i="63"/>
  <c r="O151" i="63"/>
  <c r="O14" i="62"/>
  <c r="O96" i="62"/>
  <c r="L59" i="61"/>
  <c r="O126" i="61"/>
  <c r="N56" i="60"/>
  <c r="L59" i="60"/>
  <c r="L68" i="60"/>
  <c r="L73" i="60"/>
  <c r="O84" i="60"/>
  <c r="O115" i="60"/>
  <c r="I124" i="60"/>
  <c r="O46" i="59"/>
  <c r="N63" i="59"/>
  <c r="O155" i="59"/>
  <c r="O174" i="59"/>
  <c r="F35" i="58"/>
  <c r="N35" i="58"/>
  <c r="O51" i="58"/>
  <c r="M52" i="58"/>
  <c r="O16" i="57"/>
  <c r="O159" i="57"/>
  <c r="O179" i="57"/>
  <c r="I52" i="56"/>
  <c r="N56" i="56"/>
  <c r="L68" i="56"/>
  <c r="O121" i="56"/>
  <c r="N171" i="56"/>
  <c r="O113" i="54"/>
  <c r="O149" i="54"/>
  <c r="O191" i="53"/>
  <c r="O13" i="51"/>
  <c r="O17" i="51"/>
  <c r="O50" i="51"/>
  <c r="L59" i="51"/>
  <c r="O65" i="51"/>
  <c r="O85" i="51"/>
  <c r="L124" i="51"/>
  <c r="O144" i="51"/>
  <c r="F146" i="51"/>
  <c r="O183" i="51"/>
  <c r="O45" i="74"/>
  <c r="O119" i="74"/>
  <c r="I124" i="74"/>
  <c r="O196" i="74"/>
  <c r="L11" i="46"/>
  <c r="L23" i="46"/>
  <c r="M68" i="46"/>
  <c r="F110" i="46"/>
  <c r="N110" i="46"/>
  <c r="I117" i="46"/>
  <c r="M131" i="46"/>
  <c r="I141" i="46"/>
  <c r="M153" i="46"/>
  <c r="F160" i="46"/>
  <c r="N160" i="46"/>
  <c r="O166" i="46"/>
  <c r="I171" i="46"/>
  <c r="O174" i="46"/>
  <c r="I175" i="46"/>
  <c r="O177" i="46"/>
  <c r="N180" i="46"/>
  <c r="O182" i="46"/>
  <c r="L187" i="46"/>
  <c r="I11" i="45"/>
  <c r="O17" i="45"/>
  <c r="I23" i="45"/>
  <c r="M59" i="45"/>
  <c r="O65" i="45"/>
  <c r="M73" i="45"/>
  <c r="O84" i="45"/>
  <c r="O94" i="45"/>
  <c r="I110" i="45"/>
  <c r="O112" i="45"/>
  <c r="O116" i="45"/>
  <c r="I117" i="45"/>
  <c r="O198" i="45"/>
  <c r="F11" i="44"/>
  <c r="N11" i="44"/>
  <c r="I59" i="44"/>
  <c r="L63" i="44"/>
  <c r="L110" i="44"/>
  <c r="M117" i="44"/>
  <c r="O122" i="44"/>
  <c r="F124" i="44"/>
  <c r="I171" i="44"/>
  <c r="O192" i="44"/>
  <c r="L23" i="43"/>
  <c r="O91" i="43"/>
  <c r="O193" i="42"/>
  <c r="N175" i="41"/>
  <c r="I23" i="40"/>
  <c r="O160" i="68"/>
  <c r="O146" i="52"/>
  <c r="O40" i="52"/>
  <c r="O117" i="75"/>
  <c r="M175" i="47"/>
  <c r="M180" i="47"/>
  <c r="O185" i="47"/>
  <c r="I187" i="47"/>
  <c r="O190" i="47"/>
  <c r="O194" i="47"/>
  <c r="O197" i="47"/>
  <c r="I59" i="46"/>
  <c r="O46" i="45"/>
  <c r="N52" i="45"/>
  <c r="F59" i="45"/>
  <c r="N59" i="45"/>
  <c r="O62" i="45"/>
  <c r="I63" i="45"/>
  <c r="O92" i="45"/>
  <c r="O95" i="45"/>
  <c r="O113" i="45"/>
  <c r="M153" i="45"/>
  <c r="F160" i="45"/>
  <c r="N160" i="45"/>
  <c r="O166" i="45"/>
  <c r="F171" i="45"/>
  <c r="N171" i="45"/>
  <c r="F175" i="45"/>
  <c r="N175" i="45"/>
  <c r="O177" i="45"/>
  <c r="F180" i="45"/>
  <c r="N180" i="45"/>
  <c r="O199" i="45"/>
  <c r="F35" i="44"/>
  <c r="N35" i="44"/>
  <c r="L40" i="44"/>
  <c r="O50" i="44"/>
  <c r="L52" i="44"/>
  <c r="L59" i="44"/>
  <c r="L68" i="44"/>
  <c r="O72" i="44"/>
  <c r="I124" i="44"/>
  <c r="O143" i="44"/>
  <c r="O155" i="44"/>
  <c r="O159" i="44"/>
  <c r="O163" i="44"/>
  <c r="O179" i="44"/>
  <c r="O184" i="44"/>
  <c r="O25" i="43"/>
  <c r="O93" i="43"/>
  <c r="O120" i="43"/>
  <c r="L124" i="43"/>
  <c r="O156" i="43"/>
  <c r="N63" i="42"/>
  <c r="O116" i="42"/>
  <c r="O87" i="41"/>
  <c r="O134" i="41"/>
  <c r="L146" i="41"/>
  <c r="O158" i="41"/>
  <c r="M59" i="40"/>
  <c r="F63" i="40"/>
  <c r="N63" i="40"/>
  <c r="O122" i="40"/>
  <c r="F124" i="40"/>
  <c r="N124" i="40"/>
  <c r="O134" i="40"/>
  <c r="O152" i="40"/>
  <c r="O156" i="40"/>
  <c r="O164" i="40"/>
  <c r="M171" i="40"/>
  <c r="O190" i="40"/>
  <c r="O193" i="40"/>
  <c r="O194" i="40"/>
  <c r="O198" i="40"/>
  <c r="I200" i="68"/>
  <c r="J37" i="37" s="1"/>
  <c r="O63" i="75"/>
  <c r="O13" i="41"/>
  <c r="L23" i="41"/>
  <c r="O178" i="41"/>
  <c r="O160" i="66"/>
  <c r="I200" i="64"/>
  <c r="J33" i="37" s="1"/>
  <c r="O23" i="64"/>
  <c r="O59" i="66"/>
  <c r="I200" i="75"/>
  <c r="J8" i="37" s="1"/>
  <c r="O67" i="46"/>
  <c r="O66" i="46" s="1"/>
  <c r="F141" i="46"/>
  <c r="N141" i="46"/>
  <c r="F175" i="46"/>
  <c r="N175" i="46"/>
  <c r="F23" i="45"/>
  <c r="O128" i="45"/>
  <c r="O127" i="45" s="1"/>
  <c r="F131" i="45"/>
  <c r="N131" i="45"/>
  <c r="O174" i="45"/>
  <c r="O192" i="45"/>
  <c r="L43" i="44"/>
  <c r="O51" i="44"/>
  <c r="F131" i="44"/>
  <c r="N131" i="44"/>
  <c r="L141" i="44"/>
  <c r="I146" i="44"/>
  <c r="L153" i="44"/>
  <c r="O156" i="44"/>
  <c r="F171" i="44"/>
  <c r="N171" i="44"/>
  <c r="F175" i="44"/>
  <c r="N175" i="44"/>
  <c r="F180" i="44"/>
  <c r="N180" i="44"/>
  <c r="L187" i="44"/>
  <c r="F11" i="43"/>
  <c r="N11" i="43"/>
  <c r="O48" i="43"/>
  <c r="O76" i="43"/>
  <c r="L110" i="43"/>
  <c r="O122" i="43"/>
  <c r="F124" i="43"/>
  <c r="O178" i="43"/>
  <c r="O86" i="41"/>
  <c r="O89" i="41"/>
  <c r="L124" i="41"/>
  <c r="O168" i="41"/>
  <c r="O184" i="41"/>
  <c r="O42" i="40"/>
  <c r="O46" i="40"/>
  <c r="I59" i="40"/>
  <c r="L63" i="40"/>
  <c r="I68" i="40"/>
  <c r="O70" i="40"/>
  <c r="O116" i="40"/>
  <c r="L124" i="40"/>
  <c r="F160" i="40"/>
  <c r="N160" i="40"/>
  <c r="O165" i="40"/>
  <c r="O166" i="40"/>
  <c r="O174" i="40"/>
  <c r="I180" i="40"/>
  <c r="O183" i="40"/>
  <c r="O191" i="40"/>
  <c r="O192" i="40"/>
  <c r="O124" i="66"/>
  <c r="F200" i="52"/>
  <c r="G22" i="37" s="1"/>
  <c r="L200" i="68"/>
  <c r="M37" i="37" s="1"/>
  <c r="O161" i="39"/>
  <c r="M160" i="39"/>
  <c r="O125" i="67"/>
  <c r="M124" i="67"/>
  <c r="O140" i="67"/>
  <c r="O139" i="67" s="1"/>
  <c r="N139" i="67"/>
  <c r="O64" i="65"/>
  <c r="M63" i="65"/>
  <c r="O188" i="65"/>
  <c r="M187" i="65"/>
  <c r="O125" i="61"/>
  <c r="O124" i="61" s="1"/>
  <c r="N124" i="61"/>
  <c r="O136" i="60"/>
  <c r="O135" i="60" s="1"/>
  <c r="N135" i="60"/>
  <c r="O20" i="59"/>
  <c r="O19" i="59" s="1"/>
  <c r="M19" i="59"/>
  <c r="O64" i="59"/>
  <c r="M63" i="59"/>
  <c r="O20" i="58"/>
  <c r="O19" i="58" s="1"/>
  <c r="M19" i="58"/>
  <c r="O142" i="58"/>
  <c r="N141" i="58"/>
  <c r="O140" i="56"/>
  <c r="O139" i="56" s="1"/>
  <c r="M139" i="56"/>
  <c r="O39" i="50"/>
  <c r="O38" i="50" s="1"/>
  <c r="N38" i="50"/>
  <c r="O111" i="50"/>
  <c r="N110" i="50"/>
  <c r="O44" i="46"/>
  <c r="M43" i="46"/>
  <c r="O74" i="46"/>
  <c r="M73" i="46"/>
  <c r="O128" i="46"/>
  <c r="O127" i="46" s="1"/>
  <c r="M127" i="46"/>
  <c r="O136" i="46"/>
  <c r="O135" i="46" s="1"/>
  <c r="M135" i="46"/>
  <c r="O140" i="46"/>
  <c r="O139" i="46" s="1"/>
  <c r="M139" i="46"/>
  <c r="O147" i="46"/>
  <c r="M146" i="46"/>
  <c r="O170" i="46"/>
  <c r="O169" i="46" s="1"/>
  <c r="M169" i="46"/>
  <c r="F180" i="46"/>
  <c r="O69" i="45"/>
  <c r="M68" i="45"/>
  <c r="N124" i="44"/>
  <c r="O125" i="44"/>
  <c r="O147" i="43"/>
  <c r="M146" i="43"/>
  <c r="M29" i="42"/>
  <c r="O30" i="42"/>
  <c r="O29" i="42" s="1"/>
  <c r="M23" i="75"/>
  <c r="M23" i="68"/>
  <c r="M200" i="68" s="1"/>
  <c r="O117" i="66"/>
  <c r="O160" i="64"/>
  <c r="O153" i="66"/>
  <c r="N59" i="69"/>
  <c r="M52" i="62"/>
  <c r="M23" i="66"/>
  <c r="M200" i="66" s="1"/>
  <c r="O23" i="52"/>
  <c r="N200" i="52"/>
  <c r="O22" i="37" s="1"/>
  <c r="O140" i="39"/>
  <c r="O139" i="39" s="1"/>
  <c r="N139" i="39"/>
  <c r="O172" i="39"/>
  <c r="N171" i="39"/>
  <c r="O74" i="71"/>
  <c r="M73" i="71"/>
  <c r="O176" i="71"/>
  <c r="M175" i="71"/>
  <c r="O64" i="70"/>
  <c r="M63" i="70"/>
  <c r="O12" i="67"/>
  <c r="M11" i="67"/>
  <c r="O170" i="65"/>
  <c r="O169" i="65" s="1"/>
  <c r="N169" i="65"/>
  <c r="O188" i="62"/>
  <c r="N187" i="62"/>
  <c r="O22" i="61"/>
  <c r="O21" i="61" s="1"/>
  <c r="N21" i="61"/>
  <c r="O69" i="58"/>
  <c r="M68" i="58"/>
  <c r="O170" i="58"/>
  <c r="O169" i="58" s="1"/>
  <c r="N169" i="58"/>
  <c r="O41" i="57"/>
  <c r="M40" i="57"/>
  <c r="O24" i="56"/>
  <c r="M127" i="56"/>
  <c r="O128" i="56"/>
  <c r="O127" i="56" s="1"/>
  <c r="O161" i="53"/>
  <c r="M160" i="53"/>
  <c r="O172" i="53"/>
  <c r="N171" i="53"/>
  <c r="O64" i="51"/>
  <c r="O63" i="51" s="1"/>
  <c r="M63" i="51"/>
  <c r="O12" i="50"/>
  <c r="N11" i="50"/>
  <c r="O130" i="50"/>
  <c r="O129" i="50" s="1"/>
  <c r="M129" i="50"/>
  <c r="I187" i="38"/>
  <c r="O188" i="38"/>
  <c r="O189" i="38"/>
  <c r="O196" i="38"/>
  <c r="O197" i="38"/>
  <c r="D200" i="39"/>
  <c r="L11" i="39"/>
  <c r="O22" i="39"/>
  <c r="O21" i="39" s="1"/>
  <c r="M21" i="39"/>
  <c r="O39" i="39"/>
  <c r="O38" i="39" s="1"/>
  <c r="M38" i="39"/>
  <c r="M43" i="39"/>
  <c r="O45" i="39"/>
  <c r="O48" i="39"/>
  <c r="I68" i="39"/>
  <c r="I73" i="39"/>
  <c r="O75" i="39"/>
  <c r="O86" i="39"/>
  <c r="O90" i="39"/>
  <c r="O94" i="39"/>
  <c r="O98" i="39"/>
  <c r="L110" i="39"/>
  <c r="M117" i="39"/>
  <c r="O133" i="39"/>
  <c r="O142" i="39"/>
  <c r="M141" i="39"/>
  <c r="O145" i="39"/>
  <c r="L146" i="39"/>
  <c r="M153" i="39"/>
  <c r="F160" i="39"/>
  <c r="N160" i="39"/>
  <c r="O170" i="39"/>
  <c r="O169" i="39" s="1"/>
  <c r="M169" i="39"/>
  <c r="I175" i="39"/>
  <c r="O177" i="39"/>
  <c r="I180" i="39"/>
  <c r="M187" i="39"/>
  <c r="L11" i="72"/>
  <c r="O22" i="72"/>
  <c r="O21" i="72" s="1"/>
  <c r="N21" i="72"/>
  <c r="O24" i="72"/>
  <c r="M23" i="72"/>
  <c r="L43" i="72"/>
  <c r="O47" i="72"/>
  <c r="O51" i="72"/>
  <c r="O54" i="72"/>
  <c r="N52" i="72"/>
  <c r="O67" i="72"/>
  <c r="O66" i="72" s="1"/>
  <c r="M66" i="72"/>
  <c r="I68" i="72"/>
  <c r="I73" i="72"/>
  <c r="L110" i="72"/>
  <c r="M117" i="72"/>
  <c r="O130" i="72"/>
  <c r="O129" i="72" s="1"/>
  <c r="M129" i="72"/>
  <c r="M141" i="72"/>
  <c r="L146" i="72"/>
  <c r="O149" i="72"/>
  <c r="M153" i="72"/>
  <c r="F160" i="72"/>
  <c r="N160" i="72"/>
  <c r="O162" i="72"/>
  <c r="O166" i="72"/>
  <c r="O173" i="72"/>
  <c r="I175" i="72"/>
  <c r="I180" i="72"/>
  <c r="M187" i="72"/>
  <c r="L11" i="71"/>
  <c r="L43" i="71"/>
  <c r="O62" i="71"/>
  <c r="F68" i="71"/>
  <c r="N68" i="71"/>
  <c r="F73" i="71"/>
  <c r="N73" i="71"/>
  <c r="I110" i="71"/>
  <c r="O113" i="71"/>
  <c r="L117" i="71"/>
  <c r="O136" i="71"/>
  <c r="O135" i="71" s="1"/>
  <c r="N135" i="71"/>
  <c r="O140" i="71"/>
  <c r="O139" i="71" s="1"/>
  <c r="N139" i="71"/>
  <c r="L141" i="71"/>
  <c r="I146" i="71"/>
  <c r="L153" i="71"/>
  <c r="M160" i="71"/>
  <c r="O164" i="71"/>
  <c r="O168" i="71"/>
  <c r="F175" i="71"/>
  <c r="N175" i="71"/>
  <c r="F180" i="71"/>
  <c r="N180" i="71"/>
  <c r="L187" i="71"/>
  <c r="O190" i="71"/>
  <c r="O194" i="71"/>
  <c r="O198" i="71"/>
  <c r="I11" i="70"/>
  <c r="L23" i="70"/>
  <c r="O34" i="70"/>
  <c r="O31" i="70" s="1"/>
  <c r="M31" i="70"/>
  <c r="L43" i="70"/>
  <c r="M68" i="70"/>
  <c r="M73" i="70"/>
  <c r="F110" i="70"/>
  <c r="N110" i="70"/>
  <c r="I117" i="70"/>
  <c r="O140" i="70"/>
  <c r="O139" i="70" s="1"/>
  <c r="M139" i="70"/>
  <c r="I141" i="70"/>
  <c r="F146" i="70"/>
  <c r="O147" i="70"/>
  <c r="N146" i="70"/>
  <c r="O151" i="70"/>
  <c r="I153" i="70"/>
  <c r="L160" i="70"/>
  <c r="M175" i="70"/>
  <c r="M180" i="70"/>
  <c r="I187" i="70"/>
  <c r="F11" i="69"/>
  <c r="N11" i="69"/>
  <c r="I23" i="69"/>
  <c r="I43" i="69"/>
  <c r="O54" i="69"/>
  <c r="M52" i="69"/>
  <c r="O58" i="69"/>
  <c r="M68" i="69"/>
  <c r="O72" i="69"/>
  <c r="O74" i="69"/>
  <c r="M73" i="69"/>
  <c r="O84" i="69"/>
  <c r="O88" i="69"/>
  <c r="O92" i="69"/>
  <c r="O96" i="69"/>
  <c r="F110" i="69"/>
  <c r="N110" i="69"/>
  <c r="I117" i="69"/>
  <c r="O128" i="69"/>
  <c r="O127" i="69" s="1"/>
  <c r="M127" i="69"/>
  <c r="I141" i="69"/>
  <c r="O143" i="69"/>
  <c r="F146" i="69"/>
  <c r="N146" i="69"/>
  <c r="I153" i="69"/>
  <c r="O156" i="69"/>
  <c r="L160" i="69"/>
  <c r="M175" i="69"/>
  <c r="M180" i="69"/>
  <c r="I187" i="69"/>
  <c r="F11" i="67"/>
  <c r="N11" i="67"/>
  <c r="O20" i="67"/>
  <c r="O19" i="67" s="1"/>
  <c r="N19" i="67"/>
  <c r="O28" i="67"/>
  <c r="O27" i="67" s="1"/>
  <c r="M27" i="67"/>
  <c r="O36" i="67"/>
  <c r="M35" i="67"/>
  <c r="F43" i="67"/>
  <c r="N43" i="67"/>
  <c r="I68" i="67"/>
  <c r="O70" i="67"/>
  <c r="I73" i="67"/>
  <c r="L110" i="67"/>
  <c r="M117" i="67"/>
  <c r="O133" i="67"/>
  <c r="O142" i="67"/>
  <c r="M141" i="67"/>
  <c r="O145" i="67"/>
  <c r="L146" i="67"/>
  <c r="M153" i="67"/>
  <c r="F160" i="67"/>
  <c r="N160" i="67"/>
  <c r="O170" i="67"/>
  <c r="O169" i="67" s="1"/>
  <c r="M169" i="67"/>
  <c r="I175" i="67"/>
  <c r="O177" i="67"/>
  <c r="I180" i="67"/>
  <c r="O183" i="67"/>
  <c r="M187" i="67"/>
  <c r="L11" i="65"/>
  <c r="L23" i="65"/>
  <c r="O28" i="65"/>
  <c r="O27" i="65" s="1"/>
  <c r="O30" i="65"/>
  <c r="O29" i="65" s="1"/>
  <c r="M29" i="65"/>
  <c r="O39" i="65"/>
  <c r="O38" i="65" s="1"/>
  <c r="F43" i="65"/>
  <c r="N43" i="65"/>
  <c r="O54" i="65"/>
  <c r="L73" i="65"/>
  <c r="L110" i="65"/>
  <c r="L117" i="65"/>
  <c r="O128" i="65"/>
  <c r="O127" i="65" s="1"/>
  <c r="M127" i="65"/>
  <c r="O136" i="65"/>
  <c r="O135" i="65" s="1"/>
  <c r="M135" i="65"/>
  <c r="O138" i="65"/>
  <c r="O137" i="65" s="1"/>
  <c r="L146" i="65"/>
  <c r="O149" i="65"/>
  <c r="M153" i="65"/>
  <c r="M160" i="65"/>
  <c r="L180" i="65"/>
  <c r="O183" i="65"/>
  <c r="F187" i="65"/>
  <c r="N187" i="65"/>
  <c r="D200" i="63"/>
  <c r="M11" i="63"/>
  <c r="O20" i="63"/>
  <c r="O19" i="63" s="1"/>
  <c r="M19" i="63"/>
  <c r="F23" i="63"/>
  <c r="O39" i="63"/>
  <c r="O38" i="63" s="1"/>
  <c r="N38" i="63"/>
  <c r="F43" i="63"/>
  <c r="N43" i="63"/>
  <c r="O46" i="63"/>
  <c r="O50" i="63"/>
  <c r="M68" i="63"/>
  <c r="M73" i="63"/>
  <c r="O85" i="63"/>
  <c r="M110" i="63"/>
  <c r="F117" i="63"/>
  <c r="N117" i="63"/>
  <c r="O128" i="63"/>
  <c r="O127" i="63" s="1"/>
  <c r="N127" i="63"/>
  <c r="F131" i="63"/>
  <c r="N131" i="63"/>
  <c r="O140" i="63"/>
  <c r="O139" i="63" s="1"/>
  <c r="M139" i="63"/>
  <c r="I141" i="63"/>
  <c r="O142" i="63"/>
  <c r="M146" i="63"/>
  <c r="O154" i="63"/>
  <c r="M153" i="63"/>
  <c r="O157" i="63"/>
  <c r="M160" i="63"/>
  <c r="L175" i="63"/>
  <c r="I180" i="63"/>
  <c r="O188" i="63"/>
  <c r="M187" i="63"/>
  <c r="F11" i="62"/>
  <c r="N11" i="62"/>
  <c r="O28" i="62"/>
  <c r="O27" i="62" s="1"/>
  <c r="M27" i="62"/>
  <c r="O44" i="62"/>
  <c r="M43" i="62"/>
  <c r="O48" i="62"/>
  <c r="O61" i="62"/>
  <c r="M68" i="62"/>
  <c r="O74" i="62"/>
  <c r="M73" i="62"/>
  <c r="I110" i="62"/>
  <c r="L117" i="62"/>
  <c r="F141" i="62"/>
  <c r="N141" i="62"/>
  <c r="O147" i="62"/>
  <c r="M146" i="62"/>
  <c r="O151" i="62"/>
  <c r="M153" i="62"/>
  <c r="O161" i="62"/>
  <c r="M160" i="62"/>
  <c r="O164" i="62"/>
  <c r="M175" i="62"/>
  <c r="O179" i="62"/>
  <c r="M180" i="62"/>
  <c r="I187" i="62"/>
  <c r="D200" i="61"/>
  <c r="O12" i="61"/>
  <c r="M11" i="61"/>
  <c r="O20" i="61"/>
  <c r="O19" i="61" s="1"/>
  <c r="M19" i="61"/>
  <c r="F23" i="61"/>
  <c r="N23" i="61"/>
  <c r="O25" i="61"/>
  <c r="O39" i="61"/>
  <c r="O38" i="61" s="1"/>
  <c r="M38" i="61"/>
  <c r="O44" i="61"/>
  <c r="M43" i="61"/>
  <c r="O54" i="61"/>
  <c r="O69" i="61"/>
  <c r="N68" i="61"/>
  <c r="M73" i="61"/>
  <c r="O91" i="61"/>
  <c r="O95" i="61"/>
  <c r="M110" i="61"/>
  <c r="F117" i="61"/>
  <c r="N117" i="61"/>
  <c r="M141" i="61"/>
  <c r="L146" i="61"/>
  <c r="O149" i="61"/>
  <c r="M153" i="61"/>
  <c r="M160" i="61"/>
  <c r="O181" i="61"/>
  <c r="M180" i="61"/>
  <c r="I187" i="61"/>
  <c r="D200" i="60"/>
  <c r="O12" i="60"/>
  <c r="M11" i="60"/>
  <c r="O15" i="60"/>
  <c r="O24" i="60"/>
  <c r="O30" i="60"/>
  <c r="O29" i="60" s="1"/>
  <c r="N29" i="60"/>
  <c r="O34" i="60"/>
  <c r="O31" i="60" s="1"/>
  <c r="M31" i="60"/>
  <c r="L43" i="60"/>
  <c r="O69" i="60"/>
  <c r="M68" i="60"/>
  <c r="O72" i="60"/>
  <c r="M73" i="60"/>
  <c r="M110" i="60"/>
  <c r="O118" i="60"/>
  <c r="M117" i="60"/>
  <c r="O121" i="60"/>
  <c r="O138" i="60"/>
  <c r="O137" i="60" s="1"/>
  <c r="M137" i="60"/>
  <c r="O142" i="60"/>
  <c r="M141" i="60"/>
  <c r="L146" i="60"/>
  <c r="O152" i="60"/>
  <c r="L153" i="60"/>
  <c r="O161" i="60"/>
  <c r="M160" i="60"/>
  <c r="F175" i="60"/>
  <c r="N175" i="60"/>
  <c r="F180" i="60"/>
  <c r="N180" i="60"/>
  <c r="L187" i="60"/>
  <c r="F11" i="59"/>
  <c r="N11" i="59"/>
  <c r="O16" i="59"/>
  <c r="O28" i="59"/>
  <c r="O27" i="59" s="1"/>
  <c r="N27" i="59"/>
  <c r="I43" i="59"/>
  <c r="O50" i="59"/>
  <c r="M68" i="59"/>
  <c r="M73" i="59"/>
  <c r="O93" i="59"/>
  <c r="F110" i="59"/>
  <c r="N110" i="59"/>
  <c r="F117" i="59"/>
  <c r="N117" i="59"/>
  <c r="L131" i="59"/>
  <c r="M141" i="59"/>
  <c r="O145" i="59"/>
  <c r="I146" i="59"/>
  <c r="I160" i="59"/>
  <c r="F175" i="59"/>
  <c r="N175" i="59"/>
  <c r="M180" i="59"/>
  <c r="I187" i="59"/>
  <c r="L11" i="58"/>
  <c r="O41" i="58"/>
  <c r="M40" i="58"/>
  <c r="I43" i="58"/>
  <c r="F68" i="58"/>
  <c r="N68" i="58"/>
  <c r="F73" i="58"/>
  <c r="N73" i="58"/>
  <c r="F110" i="58"/>
  <c r="N110" i="58"/>
  <c r="I117" i="58"/>
  <c r="O119" i="58"/>
  <c r="O123" i="58"/>
  <c r="I141" i="58"/>
  <c r="F146" i="58"/>
  <c r="N146" i="58"/>
  <c r="I153" i="58"/>
  <c r="L160" i="58"/>
  <c r="O163" i="58"/>
  <c r="M175" i="58"/>
  <c r="M180" i="58"/>
  <c r="I187" i="58"/>
  <c r="O193" i="58"/>
  <c r="D200" i="57"/>
  <c r="O12" i="57"/>
  <c r="M11" i="57"/>
  <c r="O20" i="57"/>
  <c r="O19" i="57" s="1"/>
  <c r="M19" i="57"/>
  <c r="O37" i="57"/>
  <c r="L43" i="57"/>
  <c r="L68" i="57"/>
  <c r="I73" i="57"/>
  <c r="O90" i="57"/>
  <c r="O94" i="57"/>
  <c r="M160" i="57"/>
  <c r="O168" i="57"/>
  <c r="O172" i="57"/>
  <c r="N171" i="57"/>
  <c r="F175" i="57"/>
  <c r="N175" i="57"/>
  <c r="M180" i="57"/>
  <c r="I187" i="57"/>
  <c r="F11" i="56"/>
  <c r="N11" i="56"/>
  <c r="O58" i="56"/>
  <c r="L59" i="56"/>
  <c r="O176" i="56"/>
  <c r="M175" i="56"/>
  <c r="M180" i="56"/>
  <c r="O181" i="56"/>
  <c r="I187" i="56"/>
  <c r="O189" i="56"/>
  <c r="F11" i="54"/>
  <c r="O12" i="54"/>
  <c r="N11" i="54"/>
  <c r="O16" i="54"/>
  <c r="O128" i="54"/>
  <c r="O127" i="54" s="1"/>
  <c r="N127" i="54"/>
  <c r="O145" i="54"/>
  <c r="O182" i="54"/>
  <c r="L187" i="54"/>
  <c r="O14" i="53"/>
  <c r="O18" i="53"/>
  <c r="O22" i="53"/>
  <c r="O21" i="53" s="1"/>
  <c r="M21" i="53"/>
  <c r="O34" i="53"/>
  <c r="O31" i="53" s="1"/>
  <c r="N31" i="53"/>
  <c r="L35" i="53"/>
  <c r="O39" i="53"/>
  <c r="O38" i="53" s="1"/>
  <c r="M38" i="53"/>
  <c r="I40" i="53"/>
  <c r="M43" i="53"/>
  <c r="O44" i="53"/>
  <c r="F59" i="53"/>
  <c r="N59" i="53"/>
  <c r="F68" i="53"/>
  <c r="N68" i="53"/>
  <c r="O130" i="53"/>
  <c r="O129" i="53" s="1"/>
  <c r="N129" i="53"/>
  <c r="M153" i="53"/>
  <c r="O157" i="53"/>
  <c r="F160" i="53"/>
  <c r="N160" i="53"/>
  <c r="I175" i="53"/>
  <c r="O39" i="51"/>
  <c r="O38" i="51" s="1"/>
  <c r="N38" i="51"/>
  <c r="M68" i="51"/>
  <c r="M73" i="51"/>
  <c r="M131" i="51"/>
  <c r="O136" i="51"/>
  <c r="O135" i="51" s="1"/>
  <c r="M135" i="51"/>
  <c r="O147" i="51"/>
  <c r="N146" i="51"/>
  <c r="N153" i="51"/>
  <c r="O161" i="51"/>
  <c r="N160" i="51"/>
  <c r="M31" i="74"/>
  <c r="O34" i="74"/>
  <c r="O31" i="74" s="1"/>
  <c r="O58" i="74"/>
  <c r="M129" i="74"/>
  <c r="O130" i="74"/>
  <c r="O129" i="74" s="1"/>
  <c r="O136" i="74"/>
  <c r="O135" i="74" s="1"/>
  <c r="L141" i="74"/>
  <c r="I146" i="74"/>
  <c r="O172" i="74"/>
  <c r="O171" i="74" s="1"/>
  <c r="N171" i="74"/>
  <c r="F175" i="74"/>
  <c r="N175" i="74"/>
  <c r="F180" i="74"/>
  <c r="N180" i="74"/>
  <c r="L187" i="74"/>
  <c r="I11" i="50"/>
  <c r="O22" i="50"/>
  <c r="O21" i="50" s="1"/>
  <c r="M21" i="50"/>
  <c r="L23" i="50"/>
  <c r="O28" i="50"/>
  <c r="O27" i="50" s="1"/>
  <c r="O30" i="50"/>
  <c r="O29" i="50" s="1"/>
  <c r="M29" i="50"/>
  <c r="O41" i="50"/>
  <c r="M40" i="50"/>
  <c r="I43" i="50"/>
  <c r="O65" i="50"/>
  <c r="F68" i="50"/>
  <c r="N68" i="50"/>
  <c r="O162" i="50"/>
  <c r="O166" i="50"/>
  <c r="O170" i="50"/>
  <c r="O169" i="50" s="1"/>
  <c r="M169" i="50"/>
  <c r="I171" i="50"/>
  <c r="O174" i="50"/>
  <c r="O177" i="50"/>
  <c r="F180" i="50"/>
  <c r="N180" i="50"/>
  <c r="L187" i="50"/>
  <c r="O190" i="50"/>
  <c r="D200" i="48"/>
  <c r="M11" i="48"/>
  <c r="M43" i="48"/>
  <c r="I52" i="48"/>
  <c r="I63" i="48"/>
  <c r="F68" i="48"/>
  <c r="N68" i="48"/>
  <c r="O70" i="48"/>
  <c r="F73" i="48"/>
  <c r="N73" i="48"/>
  <c r="L43" i="47"/>
  <c r="O125" i="47"/>
  <c r="O130" i="47"/>
  <c r="O129" i="47" s="1"/>
  <c r="M129" i="47"/>
  <c r="O138" i="47"/>
  <c r="O137" i="47" s="1"/>
  <c r="M137" i="47"/>
  <c r="O140" i="47"/>
  <c r="O139" i="47" s="1"/>
  <c r="L141" i="47"/>
  <c r="M160" i="47"/>
  <c r="F175" i="47"/>
  <c r="N175" i="47"/>
  <c r="F180" i="47"/>
  <c r="N180" i="47"/>
  <c r="L187" i="47"/>
  <c r="L187" i="45"/>
  <c r="L73" i="44"/>
  <c r="L52" i="43"/>
  <c r="M59" i="43"/>
  <c r="M127" i="43"/>
  <c r="O128" i="43"/>
  <c r="O127" i="43" s="1"/>
  <c r="M180" i="43"/>
  <c r="O181" i="43"/>
  <c r="O140" i="42"/>
  <c r="O139" i="42" s="1"/>
  <c r="M139" i="42"/>
  <c r="L160" i="42"/>
  <c r="O28" i="41"/>
  <c r="O27" i="41" s="1"/>
  <c r="M27" i="41"/>
  <c r="O36" i="41"/>
  <c r="M35" i="41"/>
  <c r="O64" i="41"/>
  <c r="M63" i="41"/>
  <c r="L73" i="41"/>
  <c r="O138" i="41"/>
  <c r="O137" i="41" s="1"/>
  <c r="M137" i="41"/>
  <c r="O142" i="41"/>
  <c r="M141" i="41"/>
  <c r="L187" i="41"/>
  <c r="M52" i="40"/>
  <c r="M117" i="40"/>
  <c r="O118" i="40"/>
  <c r="O142" i="40"/>
  <c r="M141" i="40"/>
  <c r="I153" i="40"/>
  <c r="M175" i="40"/>
  <c r="O176" i="40"/>
  <c r="I187" i="40"/>
  <c r="F200" i="75"/>
  <c r="G8" i="37" s="1"/>
  <c r="I200" i="52"/>
  <c r="J22" i="37" s="1"/>
  <c r="O187" i="52"/>
  <c r="M200" i="52"/>
  <c r="M59" i="70"/>
  <c r="F200" i="68"/>
  <c r="G37" i="37" s="1"/>
  <c r="O23" i="66"/>
  <c r="O73" i="66"/>
  <c r="O41" i="39"/>
  <c r="N40" i="39"/>
  <c r="O125" i="39"/>
  <c r="M124" i="39"/>
  <c r="O30" i="72"/>
  <c r="O29" i="72" s="1"/>
  <c r="M29" i="72"/>
  <c r="O22" i="71"/>
  <c r="O21" i="71" s="1"/>
  <c r="M21" i="71"/>
  <c r="O64" i="71"/>
  <c r="N63" i="71"/>
  <c r="O69" i="71"/>
  <c r="M68" i="71"/>
  <c r="O36" i="70"/>
  <c r="N35" i="70"/>
  <c r="O41" i="70"/>
  <c r="M40" i="70"/>
  <c r="O12" i="69"/>
  <c r="M11" i="69"/>
  <c r="O24" i="69"/>
  <c r="O67" i="69"/>
  <c r="O66" i="69" s="1"/>
  <c r="N66" i="69"/>
  <c r="O39" i="67"/>
  <c r="O38" i="67" s="1"/>
  <c r="M38" i="67"/>
  <c r="O44" i="65"/>
  <c r="M43" i="65"/>
  <c r="O138" i="63"/>
  <c r="O137" i="63" s="1"/>
  <c r="N137" i="63"/>
  <c r="O181" i="63"/>
  <c r="N180" i="63"/>
  <c r="O142" i="62"/>
  <c r="M141" i="62"/>
  <c r="O125" i="60"/>
  <c r="M124" i="60"/>
  <c r="O130" i="59"/>
  <c r="O129" i="59" s="1"/>
  <c r="M129" i="59"/>
  <c r="O24" i="58"/>
  <c r="M68" i="50"/>
  <c r="O69" i="50"/>
  <c r="L187" i="38"/>
  <c r="O12" i="39"/>
  <c r="M11" i="39"/>
  <c r="O25" i="39"/>
  <c r="F43" i="39"/>
  <c r="O44" i="39"/>
  <c r="N43" i="39"/>
  <c r="L68" i="39"/>
  <c r="L73" i="39"/>
  <c r="O111" i="39"/>
  <c r="M110" i="39"/>
  <c r="F117" i="39"/>
  <c r="N117" i="39"/>
  <c r="L131" i="39"/>
  <c r="F141" i="39"/>
  <c r="N141" i="39"/>
  <c r="O147" i="39"/>
  <c r="M146" i="39"/>
  <c r="F153" i="39"/>
  <c r="N153" i="39"/>
  <c r="I160" i="39"/>
  <c r="L171" i="39"/>
  <c r="L175" i="39"/>
  <c r="L180" i="39"/>
  <c r="F187" i="39"/>
  <c r="O188" i="39"/>
  <c r="N187" i="39"/>
  <c r="D200" i="72"/>
  <c r="F11" i="72"/>
  <c r="N23" i="72"/>
  <c r="O44" i="72"/>
  <c r="M43" i="72"/>
  <c r="O64" i="72"/>
  <c r="M63" i="72"/>
  <c r="L68" i="72"/>
  <c r="L73" i="72"/>
  <c r="M110" i="72"/>
  <c r="F117" i="72"/>
  <c r="N117" i="72"/>
  <c r="L131" i="72"/>
  <c r="F141" i="72"/>
  <c r="N141" i="72"/>
  <c r="M146" i="72"/>
  <c r="F153" i="72"/>
  <c r="O154" i="72"/>
  <c r="N153" i="72"/>
  <c r="I160" i="72"/>
  <c r="L171" i="72"/>
  <c r="L175" i="72"/>
  <c r="L180" i="72"/>
  <c r="F187" i="72"/>
  <c r="N187" i="72"/>
  <c r="D200" i="71"/>
  <c r="M11" i="71"/>
  <c r="N23" i="71"/>
  <c r="M43" i="71"/>
  <c r="I68" i="71"/>
  <c r="O70" i="71"/>
  <c r="I73" i="71"/>
  <c r="O86" i="71"/>
  <c r="L110" i="71"/>
  <c r="O118" i="71"/>
  <c r="M117" i="71"/>
  <c r="I131" i="71"/>
  <c r="O138" i="71"/>
  <c r="O137" i="71" s="1"/>
  <c r="M137" i="71"/>
  <c r="M141" i="71"/>
  <c r="L146" i="71"/>
  <c r="O154" i="71"/>
  <c r="M153" i="71"/>
  <c r="F160" i="71"/>
  <c r="N160" i="71"/>
  <c r="O170" i="71"/>
  <c r="O169" i="71" s="1"/>
  <c r="M169" i="71"/>
  <c r="I171" i="71"/>
  <c r="I175" i="71"/>
  <c r="I180" i="71"/>
  <c r="M187" i="71"/>
  <c r="L11" i="70"/>
  <c r="O14" i="70"/>
  <c r="M43" i="70"/>
  <c r="F68" i="70"/>
  <c r="O69" i="70"/>
  <c r="N68" i="70"/>
  <c r="O70" i="70"/>
  <c r="F73" i="70"/>
  <c r="O74" i="70"/>
  <c r="N73" i="70"/>
  <c r="I110" i="70"/>
  <c r="L117" i="70"/>
  <c r="O128" i="70"/>
  <c r="O127" i="70" s="1"/>
  <c r="N127" i="70"/>
  <c r="F131" i="70"/>
  <c r="O132" i="70"/>
  <c r="N131" i="70"/>
  <c r="L141" i="70"/>
  <c r="I146" i="70"/>
  <c r="L153" i="70"/>
  <c r="M160" i="70"/>
  <c r="F171" i="70"/>
  <c r="N171" i="70"/>
  <c r="F175" i="70"/>
  <c r="O176" i="70"/>
  <c r="N175" i="70"/>
  <c r="F180" i="70"/>
  <c r="O181" i="70"/>
  <c r="N180" i="70"/>
  <c r="L187" i="70"/>
  <c r="I11" i="69"/>
  <c r="O22" i="69"/>
  <c r="O21" i="69" s="1"/>
  <c r="M21" i="69"/>
  <c r="O41" i="69"/>
  <c r="N40" i="69"/>
  <c r="L43" i="69"/>
  <c r="F68" i="69"/>
  <c r="N68" i="69"/>
  <c r="F73" i="69"/>
  <c r="N73" i="69"/>
  <c r="I110" i="69"/>
  <c r="L117" i="69"/>
  <c r="O125" i="69"/>
  <c r="O124" i="69" s="1"/>
  <c r="M124" i="69"/>
  <c r="F131" i="69"/>
  <c r="N131" i="69"/>
  <c r="L141" i="69"/>
  <c r="I146" i="69"/>
  <c r="L153" i="69"/>
  <c r="O161" i="69"/>
  <c r="M160" i="69"/>
  <c r="F171" i="69"/>
  <c r="N171" i="69"/>
  <c r="F175" i="69"/>
  <c r="N175" i="69"/>
  <c r="F180" i="69"/>
  <c r="N180" i="69"/>
  <c r="L187" i="69"/>
  <c r="I11" i="67"/>
  <c r="O22" i="67"/>
  <c r="O21" i="67" s="1"/>
  <c r="M21" i="67"/>
  <c r="I43" i="67"/>
  <c r="O54" i="67"/>
  <c r="M52" i="67"/>
  <c r="L68" i="67"/>
  <c r="L73" i="67"/>
  <c r="O111" i="67"/>
  <c r="M110" i="67"/>
  <c r="F117" i="67"/>
  <c r="N117" i="67"/>
  <c r="L131" i="67"/>
  <c r="F141" i="67"/>
  <c r="N141" i="67"/>
  <c r="O147" i="67"/>
  <c r="M146" i="67"/>
  <c r="F153" i="67"/>
  <c r="N153" i="67"/>
  <c r="I160" i="67"/>
  <c r="L171" i="67"/>
  <c r="L175" i="67"/>
  <c r="L180" i="67"/>
  <c r="F187" i="67"/>
  <c r="O188" i="67"/>
  <c r="N187" i="67"/>
  <c r="D200" i="65"/>
  <c r="M11" i="65"/>
  <c r="O24" i="65"/>
  <c r="I43" i="65"/>
  <c r="O49" i="65"/>
  <c r="F68" i="65"/>
  <c r="N68" i="65"/>
  <c r="M73" i="65"/>
  <c r="O87" i="65"/>
  <c r="M110" i="65"/>
  <c r="M117" i="65"/>
  <c r="F124" i="65"/>
  <c r="N124" i="65"/>
  <c r="F131" i="65"/>
  <c r="N131" i="65"/>
  <c r="O140" i="65"/>
  <c r="O139" i="65" s="1"/>
  <c r="M139" i="65"/>
  <c r="I141" i="65"/>
  <c r="O147" i="65"/>
  <c r="M146" i="65"/>
  <c r="F153" i="65"/>
  <c r="N153" i="65"/>
  <c r="F160" i="65"/>
  <c r="N160" i="65"/>
  <c r="F171" i="65"/>
  <c r="N171" i="65"/>
  <c r="F175" i="65"/>
  <c r="N175" i="65"/>
  <c r="O181" i="65"/>
  <c r="M180" i="65"/>
  <c r="I187" i="65"/>
  <c r="F11" i="63"/>
  <c r="N11" i="63"/>
  <c r="O28" i="63"/>
  <c r="O27" i="63" s="1"/>
  <c r="N27" i="63"/>
  <c r="I43" i="63"/>
  <c r="F68" i="63"/>
  <c r="N68" i="63"/>
  <c r="O70" i="63"/>
  <c r="F73" i="63"/>
  <c r="N73" i="63"/>
  <c r="F110" i="63"/>
  <c r="N110" i="63"/>
  <c r="I117" i="63"/>
  <c r="O118" i="63"/>
  <c r="O130" i="63"/>
  <c r="O129" i="63" s="1"/>
  <c r="M129" i="63"/>
  <c r="I131" i="63"/>
  <c r="O132" i="63"/>
  <c r="O133" i="63"/>
  <c r="L141" i="63"/>
  <c r="F146" i="63"/>
  <c r="N146" i="63"/>
  <c r="F153" i="63"/>
  <c r="N153" i="63"/>
  <c r="O155" i="63"/>
  <c r="F160" i="63"/>
  <c r="O161" i="63"/>
  <c r="N160" i="63"/>
  <c r="M171" i="63"/>
  <c r="M175" i="63"/>
  <c r="L180" i="63"/>
  <c r="F187" i="63"/>
  <c r="N187" i="63"/>
  <c r="I11" i="62"/>
  <c r="O20" i="62"/>
  <c r="O19" i="62" s="1"/>
  <c r="M19" i="62"/>
  <c r="F23" i="62"/>
  <c r="O24" i="62"/>
  <c r="O36" i="62"/>
  <c r="M35" i="62"/>
  <c r="F43" i="62"/>
  <c r="N43" i="62"/>
  <c r="L59" i="62"/>
  <c r="F68" i="62"/>
  <c r="N68" i="62"/>
  <c r="F73" i="62"/>
  <c r="N73" i="62"/>
  <c r="O85" i="62"/>
  <c r="L110" i="62"/>
  <c r="O118" i="62"/>
  <c r="M117" i="62"/>
  <c r="O122" i="62"/>
  <c r="O125" i="62"/>
  <c r="O124" i="62" s="1"/>
  <c r="M124" i="62"/>
  <c r="O128" i="62"/>
  <c r="O127" i="62" s="1"/>
  <c r="M127" i="62"/>
  <c r="O132" i="62"/>
  <c r="M131" i="62"/>
  <c r="O140" i="62"/>
  <c r="O139" i="62" s="1"/>
  <c r="M139" i="62"/>
  <c r="I141" i="62"/>
  <c r="F146" i="62"/>
  <c r="N146" i="62"/>
  <c r="F153" i="62"/>
  <c r="N153" i="62"/>
  <c r="F160" i="62"/>
  <c r="N160" i="62"/>
  <c r="F171" i="62"/>
  <c r="O172" i="62"/>
  <c r="N171" i="62"/>
  <c r="F175" i="62"/>
  <c r="N175" i="62"/>
  <c r="F180" i="62"/>
  <c r="N180" i="62"/>
  <c r="L187" i="62"/>
  <c r="F11" i="61"/>
  <c r="N11" i="61"/>
  <c r="F43" i="61"/>
  <c r="N43" i="61"/>
  <c r="L52" i="61"/>
  <c r="O64" i="61"/>
  <c r="O63" i="61" s="1"/>
  <c r="M63" i="61"/>
  <c r="O67" i="61"/>
  <c r="O66" i="61" s="1"/>
  <c r="M66" i="61"/>
  <c r="I68" i="61"/>
  <c r="F73" i="61"/>
  <c r="N73" i="61"/>
  <c r="F110" i="61"/>
  <c r="O111" i="61"/>
  <c r="N110" i="61"/>
  <c r="O116" i="61"/>
  <c r="I117" i="61"/>
  <c r="O128" i="61"/>
  <c r="O127" i="61" s="1"/>
  <c r="M127" i="61"/>
  <c r="M131" i="61"/>
  <c r="O136" i="61"/>
  <c r="O135" i="61" s="1"/>
  <c r="M135" i="61"/>
  <c r="O138" i="61"/>
  <c r="O137" i="61" s="1"/>
  <c r="F141" i="61"/>
  <c r="N141" i="61"/>
  <c r="O147" i="61"/>
  <c r="M146" i="61"/>
  <c r="F153" i="61"/>
  <c r="O154" i="61"/>
  <c r="N153" i="61"/>
  <c r="F160" i="61"/>
  <c r="N160" i="61"/>
  <c r="I171" i="61"/>
  <c r="I175" i="61"/>
  <c r="F180" i="61"/>
  <c r="N180" i="61"/>
  <c r="L187" i="61"/>
  <c r="F11" i="60"/>
  <c r="N11" i="60"/>
  <c r="L35" i="60"/>
  <c r="O39" i="60"/>
  <c r="O38" i="60" s="1"/>
  <c r="M38" i="60"/>
  <c r="M43" i="60"/>
  <c r="F68" i="60"/>
  <c r="N68" i="60"/>
  <c r="F73" i="60"/>
  <c r="N73" i="60"/>
  <c r="F110" i="60"/>
  <c r="N110" i="60"/>
  <c r="F117" i="60"/>
  <c r="N117" i="60"/>
  <c r="L131" i="60"/>
  <c r="F141" i="60"/>
  <c r="N141" i="60"/>
  <c r="O147" i="60"/>
  <c r="M146" i="60"/>
  <c r="O154" i="60"/>
  <c r="M153" i="60"/>
  <c r="F160" i="60"/>
  <c r="N160" i="60"/>
  <c r="O170" i="60"/>
  <c r="O169" i="60" s="1"/>
  <c r="M169" i="60"/>
  <c r="I171" i="60"/>
  <c r="I175" i="60"/>
  <c r="I180" i="60"/>
  <c r="O183" i="60"/>
  <c r="M187" i="60"/>
  <c r="I11" i="59"/>
  <c r="I23" i="59"/>
  <c r="O34" i="59"/>
  <c r="O31" i="59" s="1"/>
  <c r="M31" i="59"/>
  <c r="L43" i="59"/>
  <c r="F68" i="59"/>
  <c r="N68" i="59"/>
  <c r="F73" i="59"/>
  <c r="O74" i="59"/>
  <c r="N73" i="59"/>
  <c r="I110" i="59"/>
  <c r="I117" i="59"/>
  <c r="M131" i="59"/>
  <c r="O138" i="59"/>
  <c r="O137" i="59" s="1"/>
  <c r="N137" i="59"/>
  <c r="F141" i="59"/>
  <c r="N141" i="59"/>
  <c r="L146" i="59"/>
  <c r="L153" i="59"/>
  <c r="L160" i="59"/>
  <c r="O164" i="59"/>
  <c r="O170" i="59"/>
  <c r="O169" i="59" s="1"/>
  <c r="M169" i="59"/>
  <c r="I171" i="59"/>
  <c r="I175" i="59"/>
  <c r="O176" i="59"/>
  <c r="F180" i="59"/>
  <c r="O181" i="59"/>
  <c r="N180" i="59"/>
  <c r="L187" i="59"/>
  <c r="D200" i="58"/>
  <c r="E26" i="37" s="1"/>
  <c r="M11" i="58"/>
  <c r="O22" i="58"/>
  <c r="O21" i="58" s="1"/>
  <c r="M21" i="58"/>
  <c r="L23" i="58"/>
  <c r="O30" i="58"/>
  <c r="O29" i="58" s="1"/>
  <c r="L43" i="58"/>
  <c r="M63" i="58"/>
  <c r="O67" i="58"/>
  <c r="O66" i="58" s="1"/>
  <c r="M66" i="58"/>
  <c r="I68" i="58"/>
  <c r="I73" i="58"/>
  <c r="I110" i="58"/>
  <c r="L117" i="58"/>
  <c r="F131" i="58"/>
  <c r="N131" i="58"/>
  <c r="L141" i="58"/>
  <c r="I146" i="58"/>
  <c r="L153" i="58"/>
  <c r="M160" i="58"/>
  <c r="F171" i="58"/>
  <c r="N171" i="58"/>
  <c r="F175" i="58"/>
  <c r="O176" i="58"/>
  <c r="O175" i="58" s="1"/>
  <c r="N175" i="58"/>
  <c r="F180" i="58"/>
  <c r="N180" i="58"/>
  <c r="L187" i="58"/>
  <c r="F11" i="57"/>
  <c r="N11" i="57"/>
  <c r="O39" i="57"/>
  <c r="O38" i="57" s="1"/>
  <c r="M38" i="57"/>
  <c r="O44" i="57"/>
  <c r="M43" i="57"/>
  <c r="I63" i="57"/>
  <c r="O64" i="57"/>
  <c r="O69" i="57"/>
  <c r="M68" i="57"/>
  <c r="L73" i="57"/>
  <c r="O111" i="57"/>
  <c r="M110" i="57"/>
  <c r="F117" i="57"/>
  <c r="N117" i="57"/>
  <c r="O126" i="57"/>
  <c r="M141" i="57"/>
  <c r="O145" i="57"/>
  <c r="L146" i="57"/>
  <c r="O154" i="57"/>
  <c r="M153" i="57"/>
  <c r="F160" i="57"/>
  <c r="N160" i="57"/>
  <c r="O54" i="56"/>
  <c r="M52" i="56"/>
  <c r="O111" i="56"/>
  <c r="M110" i="56"/>
  <c r="F117" i="56"/>
  <c r="N117" i="56"/>
  <c r="F175" i="56"/>
  <c r="N175" i="56"/>
  <c r="F180" i="56"/>
  <c r="N180" i="56"/>
  <c r="M117" i="54"/>
  <c r="O118" i="54"/>
  <c r="O130" i="54"/>
  <c r="O129" i="54" s="1"/>
  <c r="M129" i="54"/>
  <c r="O173" i="54"/>
  <c r="F43" i="53"/>
  <c r="N43" i="53"/>
  <c r="O67" i="53"/>
  <c r="O66" i="53" s="1"/>
  <c r="M66" i="53"/>
  <c r="N146" i="53"/>
  <c r="F153" i="53"/>
  <c r="N153" i="53"/>
  <c r="O28" i="51"/>
  <c r="O27" i="51" s="1"/>
  <c r="N27" i="51"/>
  <c r="O41" i="51"/>
  <c r="M40" i="51"/>
  <c r="O132" i="51"/>
  <c r="O131" i="51" s="1"/>
  <c r="N131" i="51"/>
  <c r="O170" i="51"/>
  <c r="O169" i="51" s="1"/>
  <c r="N169" i="51"/>
  <c r="L175" i="51"/>
  <c r="O178" i="51"/>
  <c r="L180" i="51"/>
  <c r="O188" i="51"/>
  <c r="M187" i="51"/>
  <c r="O191" i="51"/>
  <c r="I11" i="74"/>
  <c r="O13" i="74"/>
  <c r="I40" i="74"/>
  <c r="M43" i="74"/>
  <c r="O44" i="74"/>
  <c r="M110" i="74"/>
  <c r="F117" i="74"/>
  <c r="N117" i="74"/>
  <c r="O166" i="74"/>
  <c r="O136" i="50"/>
  <c r="O135" i="50" s="1"/>
  <c r="M135" i="50"/>
  <c r="O140" i="50"/>
  <c r="O139" i="50" s="1"/>
  <c r="M139" i="50"/>
  <c r="I141" i="50"/>
  <c r="F146" i="50"/>
  <c r="O147" i="50"/>
  <c r="N146" i="50"/>
  <c r="O148" i="50"/>
  <c r="O152" i="50"/>
  <c r="I153" i="50"/>
  <c r="O156" i="50"/>
  <c r="O188" i="50"/>
  <c r="M187" i="50"/>
  <c r="O28" i="48"/>
  <c r="O27" i="48" s="1"/>
  <c r="M27" i="48"/>
  <c r="O36" i="48"/>
  <c r="M35" i="48"/>
  <c r="I68" i="48"/>
  <c r="M124" i="48"/>
  <c r="F131" i="48"/>
  <c r="N131" i="48"/>
  <c r="O136" i="48"/>
  <c r="O135" i="48" s="1"/>
  <c r="N135" i="48"/>
  <c r="L141" i="48"/>
  <c r="I146" i="48"/>
  <c r="O149" i="48"/>
  <c r="L153" i="48"/>
  <c r="O157" i="48"/>
  <c r="M160" i="48"/>
  <c r="M171" i="48"/>
  <c r="M175" i="48"/>
  <c r="M180" i="48"/>
  <c r="D200" i="47"/>
  <c r="O12" i="47"/>
  <c r="M11" i="47"/>
  <c r="O24" i="47"/>
  <c r="M52" i="47"/>
  <c r="F59" i="47"/>
  <c r="N59" i="47"/>
  <c r="I110" i="47"/>
  <c r="I117" i="47"/>
  <c r="M153" i="47"/>
  <c r="O154" i="47"/>
  <c r="F160" i="47"/>
  <c r="N160" i="47"/>
  <c r="M52" i="46"/>
  <c r="L59" i="46"/>
  <c r="O28" i="45"/>
  <c r="O27" i="45" s="1"/>
  <c r="M27" i="45"/>
  <c r="O36" i="45"/>
  <c r="M35" i="45"/>
  <c r="F43" i="45"/>
  <c r="N43" i="45"/>
  <c r="F73" i="43"/>
  <c r="N73" i="43"/>
  <c r="L117" i="43"/>
  <c r="F175" i="43"/>
  <c r="N175" i="43"/>
  <c r="O195" i="43"/>
  <c r="I11" i="42"/>
  <c r="M52" i="42"/>
  <c r="F59" i="42"/>
  <c r="N59" i="42"/>
  <c r="O199" i="42"/>
  <c r="N59" i="40"/>
  <c r="M110" i="40"/>
  <c r="O111" i="40"/>
  <c r="O43" i="75"/>
  <c r="M59" i="57"/>
  <c r="L200" i="64"/>
  <c r="M33" i="37" s="1"/>
  <c r="O187" i="64"/>
  <c r="N200" i="66"/>
  <c r="O35" i="37" s="1"/>
  <c r="O132" i="71"/>
  <c r="M131" i="71"/>
  <c r="O181" i="71"/>
  <c r="M180" i="71"/>
  <c r="O28" i="70"/>
  <c r="O27" i="70" s="1"/>
  <c r="N27" i="70"/>
  <c r="O138" i="70"/>
  <c r="O137" i="70" s="1"/>
  <c r="N137" i="70"/>
  <c r="O142" i="70"/>
  <c r="N141" i="70"/>
  <c r="O170" i="70"/>
  <c r="O169" i="70" s="1"/>
  <c r="N169" i="70"/>
  <c r="O111" i="69"/>
  <c r="M110" i="69"/>
  <c r="O147" i="69"/>
  <c r="M146" i="69"/>
  <c r="O161" i="67"/>
  <c r="M160" i="67"/>
  <c r="O172" i="67"/>
  <c r="N171" i="67"/>
  <c r="O64" i="63"/>
  <c r="M63" i="63"/>
  <c r="O170" i="63"/>
  <c r="O169" i="63" s="1"/>
  <c r="M169" i="63"/>
  <c r="O39" i="59"/>
  <c r="O38" i="59" s="1"/>
  <c r="N38" i="59"/>
  <c r="O161" i="59"/>
  <c r="N160" i="59"/>
  <c r="O36" i="58"/>
  <c r="M35" i="58"/>
  <c r="O111" i="58"/>
  <c r="M110" i="58"/>
  <c r="O130" i="58"/>
  <c r="O129" i="58" s="1"/>
  <c r="N129" i="58"/>
  <c r="O154" i="58"/>
  <c r="N153" i="58"/>
  <c r="O188" i="57"/>
  <c r="N187" i="57"/>
  <c r="M11" i="56"/>
  <c r="O12" i="56"/>
  <c r="M63" i="74"/>
  <c r="O64" i="74"/>
  <c r="M187" i="38"/>
  <c r="O195" i="38"/>
  <c r="F11" i="39"/>
  <c r="N11" i="39"/>
  <c r="O24" i="39"/>
  <c r="F35" i="39"/>
  <c r="N35" i="39"/>
  <c r="M40" i="39"/>
  <c r="I43" i="39"/>
  <c r="O47" i="39"/>
  <c r="O51" i="39"/>
  <c r="M52" i="39"/>
  <c r="M59" i="39"/>
  <c r="F63" i="39"/>
  <c r="N63" i="39"/>
  <c r="O65" i="39"/>
  <c r="M68" i="39"/>
  <c r="M73" i="39"/>
  <c r="F110" i="39"/>
  <c r="N110" i="39"/>
  <c r="I117" i="39"/>
  <c r="O120" i="39"/>
  <c r="L124" i="39"/>
  <c r="O132" i="39"/>
  <c r="M131" i="39"/>
  <c r="I141" i="39"/>
  <c r="F146" i="39"/>
  <c r="N146" i="39"/>
  <c r="I153" i="39"/>
  <c r="O156" i="39"/>
  <c r="L160" i="39"/>
  <c r="M171" i="39"/>
  <c r="O176" i="39"/>
  <c r="M175" i="39"/>
  <c r="O181" i="39"/>
  <c r="M180" i="39"/>
  <c r="O185" i="39"/>
  <c r="I187" i="39"/>
  <c r="O12" i="72"/>
  <c r="N11" i="72"/>
  <c r="O13" i="72"/>
  <c r="O17" i="72"/>
  <c r="M35" i="72"/>
  <c r="O39" i="72"/>
  <c r="O38" i="72" s="1"/>
  <c r="N38" i="72"/>
  <c r="L40" i="72"/>
  <c r="F43" i="72"/>
  <c r="N43" i="72"/>
  <c r="L52" i="72"/>
  <c r="O61" i="72"/>
  <c r="M59" i="72"/>
  <c r="F63" i="72"/>
  <c r="N63" i="72"/>
  <c r="M68" i="72"/>
  <c r="M73" i="72"/>
  <c r="F110" i="72"/>
  <c r="O111" i="72"/>
  <c r="N110" i="72"/>
  <c r="O112" i="72"/>
  <c r="O116" i="72"/>
  <c r="I117" i="72"/>
  <c r="L124" i="72"/>
  <c r="M131" i="72"/>
  <c r="O136" i="72"/>
  <c r="O135" i="72" s="1"/>
  <c r="M135" i="72"/>
  <c r="O140" i="72"/>
  <c r="O139" i="72" s="1"/>
  <c r="M139" i="72"/>
  <c r="I141" i="72"/>
  <c r="F146" i="72"/>
  <c r="N146" i="72"/>
  <c r="O148" i="72"/>
  <c r="O152" i="72"/>
  <c r="I153" i="72"/>
  <c r="L160" i="72"/>
  <c r="O164" i="72"/>
  <c r="O167" i="72"/>
  <c r="O168" i="72"/>
  <c r="O172" i="72"/>
  <c r="M171" i="72"/>
  <c r="M175" i="72"/>
  <c r="M180" i="72"/>
  <c r="I187" i="72"/>
  <c r="O190" i="72"/>
  <c r="O194" i="72"/>
  <c r="O198" i="72"/>
  <c r="F11" i="71"/>
  <c r="N11" i="71"/>
  <c r="O28" i="71"/>
  <c r="O27" i="71" s="1"/>
  <c r="M27" i="71"/>
  <c r="O36" i="71"/>
  <c r="M35" i="71"/>
  <c r="L40" i="71"/>
  <c r="F43" i="71"/>
  <c r="O44" i="71"/>
  <c r="N43" i="71"/>
  <c r="L52" i="71"/>
  <c r="N56" i="71"/>
  <c r="L59" i="71"/>
  <c r="M63" i="71"/>
  <c r="L68" i="71"/>
  <c r="L73" i="71"/>
  <c r="O111" i="71"/>
  <c r="M110" i="71"/>
  <c r="O115" i="71"/>
  <c r="F117" i="71"/>
  <c r="N117" i="71"/>
  <c r="I124" i="71"/>
  <c r="O130" i="71"/>
  <c r="O129" i="71" s="1"/>
  <c r="N129" i="71"/>
  <c r="L131" i="71"/>
  <c r="F141" i="71"/>
  <c r="N141" i="71"/>
  <c r="O147" i="71"/>
  <c r="M146" i="71"/>
  <c r="O151" i="71"/>
  <c r="F153" i="71"/>
  <c r="N153" i="71"/>
  <c r="I160" i="71"/>
  <c r="O163" i="71"/>
  <c r="O167" i="71"/>
  <c r="L171" i="71"/>
  <c r="L175" i="71"/>
  <c r="L180" i="71"/>
  <c r="F187" i="71"/>
  <c r="N187" i="71"/>
  <c r="O189" i="71"/>
  <c r="O193" i="71"/>
  <c r="O197" i="71"/>
  <c r="D200" i="70"/>
  <c r="M11" i="70"/>
  <c r="O20" i="70"/>
  <c r="O19" i="70" s="1"/>
  <c r="M19" i="70"/>
  <c r="F23" i="70"/>
  <c r="M35" i="70"/>
  <c r="L40" i="70"/>
  <c r="F43" i="70"/>
  <c r="N43" i="70"/>
  <c r="O50" i="70"/>
  <c r="L52" i="70"/>
  <c r="M56" i="70"/>
  <c r="L63" i="70"/>
  <c r="I68" i="70"/>
  <c r="I73" i="70"/>
  <c r="L110" i="70"/>
  <c r="O113" i="70"/>
  <c r="O114" i="70"/>
  <c r="M117" i="70"/>
  <c r="F124" i="70"/>
  <c r="N124" i="70"/>
  <c r="O130" i="70"/>
  <c r="O129" i="70" s="1"/>
  <c r="M129" i="70"/>
  <c r="I131" i="70"/>
  <c r="M141" i="70"/>
  <c r="L146" i="70"/>
  <c r="O150" i="70"/>
  <c r="M153" i="70"/>
  <c r="F160" i="70"/>
  <c r="O161" i="70"/>
  <c r="N160" i="70"/>
  <c r="O165" i="70"/>
  <c r="I171" i="70"/>
  <c r="O174" i="70"/>
  <c r="I175" i="70"/>
  <c r="I180" i="70"/>
  <c r="O188" i="70"/>
  <c r="M187" i="70"/>
  <c r="O192" i="70"/>
  <c r="O196" i="70"/>
  <c r="L11" i="69"/>
  <c r="L35" i="69"/>
  <c r="O39" i="69"/>
  <c r="O38" i="69" s="1"/>
  <c r="M38" i="69"/>
  <c r="I40" i="69"/>
  <c r="M43" i="69"/>
  <c r="O46" i="69"/>
  <c r="O49" i="69"/>
  <c r="I52" i="69"/>
  <c r="I59" i="69"/>
  <c r="L63" i="69"/>
  <c r="I68" i="69"/>
  <c r="O71" i="69"/>
  <c r="I73" i="69"/>
  <c r="O76" i="69"/>
  <c r="O87" i="69"/>
  <c r="O91" i="69"/>
  <c r="O95" i="69"/>
  <c r="L110" i="69"/>
  <c r="M117" i="69"/>
  <c r="F124" i="69"/>
  <c r="N124" i="69"/>
  <c r="I131" i="69"/>
  <c r="O134" i="69"/>
  <c r="O142" i="69"/>
  <c r="M141" i="69"/>
  <c r="L146" i="69"/>
  <c r="M153" i="69"/>
  <c r="F160" i="69"/>
  <c r="N160" i="69"/>
  <c r="I171" i="69"/>
  <c r="I175" i="69"/>
  <c r="O178" i="69"/>
  <c r="I180" i="69"/>
  <c r="O183" i="69"/>
  <c r="M187" i="69"/>
  <c r="L11" i="67"/>
  <c r="O30" i="67"/>
  <c r="O29" i="67" s="1"/>
  <c r="N29" i="67"/>
  <c r="I35" i="67"/>
  <c r="F40" i="67"/>
  <c r="N40" i="67"/>
  <c r="L43" i="67"/>
  <c r="N52" i="67"/>
  <c r="M59" i="67"/>
  <c r="F63" i="67"/>
  <c r="O64" i="67"/>
  <c r="N63" i="67"/>
  <c r="O65" i="67"/>
  <c r="M68" i="67"/>
  <c r="M73" i="67"/>
  <c r="F110" i="67"/>
  <c r="N110" i="67"/>
  <c r="I117" i="67"/>
  <c r="O120" i="67"/>
  <c r="L124" i="67"/>
  <c r="O128" i="67"/>
  <c r="O127" i="67" s="1"/>
  <c r="M127" i="67"/>
  <c r="O132" i="67"/>
  <c r="O131" i="67" s="1"/>
  <c r="M131" i="67"/>
  <c r="I141" i="67"/>
  <c r="F146" i="67"/>
  <c r="N146" i="67"/>
  <c r="I153" i="67"/>
  <c r="O156" i="67"/>
  <c r="L160" i="67"/>
  <c r="M171" i="67"/>
  <c r="O176" i="67"/>
  <c r="M175" i="67"/>
  <c r="O181" i="67"/>
  <c r="M180" i="67"/>
  <c r="O185" i="67"/>
  <c r="I187" i="67"/>
  <c r="F11" i="65"/>
  <c r="N11" i="65"/>
  <c r="N23" i="65"/>
  <c r="L35" i="65"/>
  <c r="F40" i="65"/>
  <c r="N40" i="65"/>
  <c r="O42" i="65"/>
  <c r="L43" i="65"/>
  <c r="O45" i="65"/>
  <c r="O51" i="65"/>
  <c r="M56" i="65"/>
  <c r="I59" i="65"/>
  <c r="L63" i="65"/>
  <c r="O67" i="65"/>
  <c r="O66" i="65" s="1"/>
  <c r="M66" i="65"/>
  <c r="I68" i="65"/>
  <c r="F73" i="65"/>
  <c r="N73" i="65"/>
  <c r="O75" i="65"/>
  <c r="F110" i="65"/>
  <c r="N110" i="65"/>
  <c r="F117" i="65"/>
  <c r="O118" i="65"/>
  <c r="N117" i="65"/>
  <c r="O119" i="65"/>
  <c r="O123" i="65"/>
  <c r="O125" i="65"/>
  <c r="O126" i="65"/>
  <c r="O130" i="65"/>
  <c r="O129" i="65" s="1"/>
  <c r="M129" i="65"/>
  <c r="I131" i="65"/>
  <c r="L141" i="65"/>
  <c r="F146" i="65"/>
  <c r="N146" i="65"/>
  <c r="O148" i="65"/>
  <c r="O152" i="65"/>
  <c r="I153" i="65"/>
  <c r="I160" i="65"/>
  <c r="O162" i="65"/>
  <c r="O166" i="65"/>
  <c r="I171" i="65"/>
  <c r="O174" i="65"/>
  <c r="I175" i="65"/>
  <c r="F180" i="65"/>
  <c r="N180" i="65"/>
  <c r="O182" i="65"/>
  <c r="L187" i="65"/>
  <c r="I11" i="63"/>
  <c r="O14" i="63"/>
  <c r="O22" i="63"/>
  <c r="O21" i="63" s="1"/>
  <c r="M21" i="63"/>
  <c r="O34" i="63"/>
  <c r="O31" i="63" s="1"/>
  <c r="M31" i="63"/>
  <c r="I35" i="63"/>
  <c r="F40" i="63"/>
  <c r="N40" i="63"/>
  <c r="L43" i="63"/>
  <c r="O45" i="63"/>
  <c r="N52" i="63"/>
  <c r="O55" i="63"/>
  <c r="L63" i="63"/>
  <c r="I68" i="63"/>
  <c r="I73" i="63"/>
  <c r="I110" i="63"/>
  <c r="L117" i="63"/>
  <c r="O123" i="63"/>
  <c r="I124" i="63"/>
  <c r="O134" i="63"/>
  <c r="O145" i="63"/>
  <c r="I146" i="63"/>
  <c r="O152" i="63"/>
  <c r="I153" i="63"/>
  <c r="I160" i="63"/>
  <c r="O166" i="63"/>
  <c r="F171" i="63"/>
  <c r="N171" i="63"/>
  <c r="O173" i="63"/>
  <c r="M180" i="63"/>
  <c r="I187" i="63"/>
  <c r="O197" i="63"/>
  <c r="L11" i="62"/>
  <c r="F35" i="62"/>
  <c r="N35" i="62"/>
  <c r="M40" i="62"/>
  <c r="I43" i="62"/>
  <c r="O47" i="62"/>
  <c r="O51" i="62"/>
  <c r="O64" i="62"/>
  <c r="O63" i="62" s="1"/>
  <c r="M63" i="62"/>
  <c r="I68" i="62"/>
  <c r="I73" i="62"/>
  <c r="M110" i="62"/>
  <c r="F117" i="62"/>
  <c r="N117" i="62"/>
  <c r="F124" i="62"/>
  <c r="N124" i="62"/>
  <c r="F131" i="62"/>
  <c r="N131" i="62"/>
  <c r="O136" i="62"/>
  <c r="O135" i="62" s="1"/>
  <c r="N135" i="62"/>
  <c r="L141" i="62"/>
  <c r="I146" i="62"/>
  <c r="I153" i="62"/>
  <c r="O156" i="62"/>
  <c r="I160" i="62"/>
  <c r="O170" i="62"/>
  <c r="O169" i="62" s="1"/>
  <c r="M169" i="62"/>
  <c r="I171" i="62"/>
  <c r="O174" i="62"/>
  <c r="I175" i="62"/>
  <c r="O178" i="62"/>
  <c r="I180" i="62"/>
  <c r="O183" i="62"/>
  <c r="M187" i="62"/>
  <c r="O195" i="62"/>
  <c r="O199" i="62"/>
  <c r="I11" i="61"/>
  <c r="O18" i="61"/>
  <c r="O28" i="61"/>
  <c r="O27" i="61" s="1"/>
  <c r="F35" i="61"/>
  <c r="O36" i="61"/>
  <c r="N35" i="61"/>
  <c r="O37" i="61"/>
  <c r="M40" i="61"/>
  <c r="I43" i="61"/>
  <c r="M59" i="61"/>
  <c r="F63" i="61"/>
  <c r="N63" i="61"/>
  <c r="L68" i="61"/>
  <c r="I73" i="61"/>
  <c r="O74" i="61"/>
  <c r="O75" i="61"/>
  <c r="O86" i="61"/>
  <c r="O94" i="61"/>
  <c r="I110" i="61"/>
  <c r="L117" i="61"/>
  <c r="M124" i="61"/>
  <c r="F131" i="61"/>
  <c r="O132" i="61"/>
  <c r="N131" i="61"/>
  <c r="O140" i="61"/>
  <c r="O139" i="61" s="1"/>
  <c r="M139" i="61"/>
  <c r="I141" i="61"/>
  <c r="F146" i="61"/>
  <c r="N146" i="61"/>
  <c r="I153" i="61"/>
  <c r="O159" i="61"/>
  <c r="I160" i="61"/>
  <c r="O170" i="61"/>
  <c r="O169" i="61" s="1"/>
  <c r="N169" i="61"/>
  <c r="L171" i="61"/>
  <c r="L175" i="61"/>
  <c r="I180" i="61"/>
  <c r="O188" i="61"/>
  <c r="M187" i="61"/>
  <c r="O192" i="61"/>
  <c r="I11" i="60"/>
  <c r="O14" i="60"/>
  <c r="O18" i="60"/>
  <c r="L23" i="60"/>
  <c r="O28" i="60"/>
  <c r="O27" i="60" s="1"/>
  <c r="M27" i="60"/>
  <c r="M35" i="60"/>
  <c r="L40" i="60"/>
  <c r="F43" i="60"/>
  <c r="O44" i="60"/>
  <c r="N43" i="60"/>
  <c r="O49" i="60"/>
  <c r="I52" i="60"/>
  <c r="O55" i="60"/>
  <c r="L63" i="60"/>
  <c r="I68" i="60"/>
  <c r="I73" i="60"/>
  <c r="O76" i="60"/>
  <c r="I110" i="60"/>
  <c r="O113" i="60"/>
  <c r="I117" i="60"/>
  <c r="O120" i="60"/>
  <c r="L124" i="60"/>
  <c r="O132" i="60"/>
  <c r="M131" i="60"/>
  <c r="I141" i="60"/>
  <c r="F146" i="60"/>
  <c r="N146" i="60"/>
  <c r="O151" i="60"/>
  <c r="F153" i="60"/>
  <c r="N153" i="60"/>
  <c r="I160" i="60"/>
  <c r="L171" i="60"/>
  <c r="O174" i="60"/>
  <c r="L175" i="60"/>
  <c r="L180" i="60"/>
  <c r="O184" i="60"/>
  <c r="F187" i="60"/>
  <c r="N187" i="60"/>
  <c r="L11" i="59"/>
  <c r="O15" i="59"/>
  <c r="L35" i="59"/>
  <c r="I40" i="59"/>
  <c r="M43" i="59"/>
  <c r="O51" i="59"/>
  <c r="O55" i="59"/>
  <c r="I59" i="59"/>
  <c r="L63" i="59"/>
  <c r="I68" i="59"/>
  <c r="I73" i="59"/>
  <c r="L110" i="59"/>
  <c r="O114" i="59"/>
  <c r="L117" i="59"/>
  <c r="M124" i="59"/>
  <c r="O128" i="59"/>
  <c r="O127" i="59" s="1"/>
  <c r="N127" i="59"/>
  <c r="F131" i="59"/>
  <c r="N131" i="59"/>
  <c r="O140" i="59"/>
  <c r="O139" i="59" s="1"/>
  <c r="M139" i="59"/>
  <c r="O142" i="59"/>
  <c r="M146" i="59"/>
  <c r="M153" i="59"/>
  <c r="O157" i="59"/>
  <c r="M160" i="59"/>
  <c r="L171" i="59"/>
  <c r="I180" i="59"/>
  <c r="O188" i="59"/>
  <c r="M187" i="59"/>
  <c r="O191" i="59"/>
  <c r="F11" i="58"/>
  <c r="N11" i="58"/>
  <c r="O16" i="58"/>
  <c r="O25" i="58"/>
  <c r="O28" i="58"/>
  <c r="O27" i="58" s="1"/>
  <c r="M27" i="58"/>
  <c r="L35" i="58"/>
  <c r="O39" i="58"/>
  <c r="O38" i="58" s="1"/>
  <c r="M38" i="58"/>
  <c r="I40" i="58"/>
  <c r="O44" i="58"/>
  <c r="M43" i="58"/>
  <c r="N52" i="58"/>
  <c r="O55" i="58"/>
  <c r="O61" i="58"/>
  <c r="M59" i="58"/>
  <c r="L68" i="58"/>
  <c r="L73" i="58"/>
  <c r="L110" i="58"/>
  <c r="O118" i="58"/>
  <c r="M117" i="58"/>
  <c r="F124" i="58"/>
  <c r="N124" i="58"/>
  <c r="I131" i="58"/>
  <c r="O134" i="58"/>
  <c r="O138" i="58"/>
  <c r="O137" i="58" s="1"/>
  <c r="M137" i="58"/>
  <c r="M141" i="58"/>
  <c r="L146" i="58"/>
  <c r="O149" i="58"/>
  <c r="M153" i="58"/>
  <c r="F160" i="58"/>
  <c r="N160" i="58"/>
  <c r="I171" i="58"/>
  <c r="I175" i="58"/>
  <c r="I180" i="58"/>
  <c r="O188" i="58"/>
  <c r="M187" i="58"/>
  <c r="O192" i="58"/>
  <c r="O196" i="58"/>
  <c r="I11" i="57"/>
  <c r="O17" i="57"/>
  <c r="O18" i="57"/>
  <c r="L23" i="57"/>
  <c r="O36" i="57"/>
  <c r="O35" i="57" s="1"/>
  <c r="M35" i="57"/>
  <c r="L40" i="57"/>
  <c r="F43" i="57"/>
  <c r="N43" i="57"/>
  <c r="O50" i="57"/>
  <c r="I59" i="57"/>
  <c r="L63" i="57"/>
  <c r="F68" i="57"/>
  <c r="N68" i="57"/>
  <c r="M73" i="57"/>
  <c r="O84" i="57"/>
  <c r="O88" i="57"/>
  <c r="F110" i="57"/>
  <c r="N110" i="57"/>
  <c r="O34" i="56"/>
  <c r="O31" i="56" s="1"/>
  <c r="M31" i="56"/>
  <c r="I35" i="56"/>
  <c r="F40" i="56"/>
  <c r="N40" i="56"/>
  <c r="O42" i="56"/>
  <c r="L43" i="56"/>
  <c r="O47" i="56"/>
  <c r="L131" i="56"/>
  <c r="F141" i="56"/>
  <c r="O142" i="56"/>
  <c r="N141" i="56"/>
  <c r="O143" i="56"/>
  <c r="M146" i="56"/>
  <c r="F153" i="56"/>
  <c r="N153" i="56"/>
  <c r="I160" i="56"/>
  <c r="O161" i="56"/>
  <c r="O165" i="56"/>
  <c r="M169" i="56"/>
  <c r="O170" i="56"/>
  <c r="O169" i="56" s="1"/>
  <c r="M35" i="54"/>
  <c r="O39" i="54"/>
  <c r="O38" i="54" s="1"/>
  <c r="N38" i="54"/>
  <c r="L40" i="54"/>
  <c r="F43" i="54"/>
  <c r="N43" i="54"/>
  <c r="L52" i="54"/>
  <c r="N56" i="54"/>
  <c r="O58" i="54"/>
  <c r="L59" i="54"/>
  <c r="O64" i="54"/>
  <c r="M63" i="54"/>
  <c r="L68" i="54"/>
  <c r="O72" i="54"/>
  <c r="L73" i="54"/>
  <c r="O84" i="54"/>
  <c r="O92" i="54"/>
  <c r="M110" i="54"/>
  <c r="F117" i="54"/>
  <c r="N117" i="54"/>
  <c r="L52" i="53"/>
  <c r="O58" i="53"/>
  <c r="M63" i="53"/>
  <c r="O64" i="53"/>
  <c r="M180" i="53"/>
  <c r="O185" i="53"/>
  <c r="I187" i="53"/>
  <c r="O190" i="53"/>
  <c r="O196" i="53"/>
  <c r="D200" i="51"/>
  <c r="M11" i="51"/>
  <c r="O24" i="51"/>
  <c r="O91" i="51"/>
  <c r="L110" i="51"/>
  <c r="O118" i="51"/>
  <c r="M117" i="51"/>
  <c r="O36" i="74"/>
  <c r="M35" i="74"/>
  <c r="F43" i="74"/>
  <c r="N43" i="74"/>
  <c r="I52" i="74"/>
  <c r="I59" i="74"/>
  <c r="O67" i="74"/>
  <c r="O66" i="74" s="1"/>
  <c r="M66" i="74"/>
  <c r="I68" i="74"/>
  <c r="O71" i="74"/>
  <c r="I73" i="74"/>
  <c r="O93" i="74"/>
  <c r="F153" i="74"/>
  <c r="N153" i="74"/>
  <c r="I160" i="74"/>
  <c r="O163" i="74"/>
  <c r="I52" i="50"/>
  <c r="L73" i="50"/>
  <c r="O84" i="50"/>
  <c r="M110" i="50"/>
  <c r="F117" i="50"/>
  <c r="N117" i="50"/>
  <c r="F131" i="50"/>
  <c r="N131" i="50"/>
  <c r="O133" i="50"/>
  <c r="O22" i="48"/>
  <c r="O21" i="48" s="1"/>
  <c r="M21" i="48"/>
  <c r="O30" i="48"/>
  <c r="O29" i="48" s="1"/>
  <c r="M29" i="48"/>
  <c r="M40" i="48"/>
  <c r="O41" i="48"/>
  <c r="L110" i="48"/>
  <c r="O118" i="48"/>
  <c r="M117" i="48"/>
  <c r="O122" i="48"/>
  <c r="O138" i="48"/>
  <c r="O137" i="48" s="1"/>
  <c r="M137" i="48"/>
  <c r="O172" i="48"/>
  <c r="N171" i="48"/>
  <c r="N52" i="47"/>
  <c r="L63" i="47"/>
  <c r="I68" i="47"/>
  <c r="I73" i="47"/>
  <c r="O91" i="47"/>
  <c r="M146" i="47"/>
  <c r="O151" i="47"/>
  <c r="O199" i="47"/>
  <c r="I11" i="46"/>
  <c r="O14" i="46"/>
  <c r="I35" i="46"/>
  <c r="F40" i="46"/>
  <c r="N40" i="46"/>
  <c r="L43" i="46"/>
  <c r="O45" i="46"/>
  <c r="O48" i="46"/>
  <c r="N52" i="46"/>
  <c r="O55" i="46"/>
  <c r="O61" i="46"/>
  <c r="M59" i="46"/>
  <c r="F63" i="46"/>
  <c r="N63" i="46"/>
  <c r="L68" i="46"/>
  <c r="L73" i="46"/>
  <c r="O84" i="46"/>
  <c r="O92" i="46"/>
  <c r="O96" i="46"/>
  <c r="O111" i="46"/>
  <c r="M110" i="46"/>
  <c r="O115" i="46"/>
  <c r="F117" i="46"/>
  <c r="N117" i="46"/>
  <c r="I124" i="46"/>
  <c r="L131" i="46"/>
  <c r="L146" i="46"/>
  <c r="L153" i="46"/>
  <c r="M160" i="46"/>
  <c r="F171" i="46"/>
  <c r="N171" i="46"/>
  <c r="O173" i="46"/>
  <c r="O181" i="46"/>
  <c r="M180" i="46"/>
  <c r="O185" i="46"/>
  <c r="I187" i="46"/>
  <c r="O190" i="46"/>
  <c r="O194" i="46"/>
  <c r="O198" i="46"/>
  <c r="F11" i="45"/>
  <c r="N11" i="45"/>
  <c r="O20" i="45"/>
  <c r="O19" i="45" s="1"/>
  <c r="M19" i="45"/>
  <c r="N23" i="45"/>
  <c r="O119" i="45"/>
  <c r="O16" i="44"/>
  <c r="O128" i="44"/>
  <c r="O127" i="44" s="1"/>
  <c r="N127" i="44"/>
  <c r="O161" i="44"/>
  <c r="M160" i="44"/>
  <c r="O20" i="43"/>
  <c r="O19" i="43" s="1"/>
  <c r="N19" i="43"/>
  <c r="M169" i="43"/>
  <c r="O170" i="43"/>
  <c r="O169" i="43" s="1"/>
  <c r="O120" i="41"/>
  <c r="O128" i="41"/>
  <c r="O127" i="41" s="1"/>
  <c r="M127" i="41"/>
  <c r="M131" i="41"/>
  <c r="O132" i="41"/>
  <c r="O44" i="40"/>
  <c r="M43" i="40"/>
  <c r="M127" i="40"/>
  <c r="O128" i="40"/>
  <c r="O127" i="40" s="1"/>
  <c r="O110" i="52"/>
  <c r="F200" i="66"/>
  <c r="G35" i="37" s="1"/>
  <c r="O41" i="45"/>
  <c r="M40" i="45"/>
  <c r="I43" i="45"/>
  <c r="F68" i="45"/>
  <c r="N68" i="45"/>
  <c r="F73" i="45"/>
  <c r="N73" i="45"/>
  <c r="O91" i="45"/>
  <c r="L110" i="45"/>
  <c r="L117" i="45"/>
  <c r="O120" i="45"/>
  <c r="O123" i="45"/>
  <c r="I124" i="45"/>
  <c r="I131" i="45"/>
  <c r="O134" i="45"/>
  <c r="O138" i="45"/>
  <c r="O137" i="45" s="1"/>
  <c r="M137" i="45"/>
  <c r="O140" i="45"/>
  <c r="O139" i="45" s="1"/>
  <c r="L141" i="45"/>
  <c r="O145" i="45"/>
  <c r="I146" i="45"/>
  <c r="F153" i="45"/>
  <c r="N153" i="45"/>
  <c r="I160" i="45"/>
  <c r="O170" i="45"/>
  <c r="O169" i="45" s="1"/>
  <c r="M169" i="45"/>
  <c r="I171" i="45"/>
  <c r="I175" i="45"/>
  <c r="I180" i="45"/>
  <c r="O183" i="45"/>
  <c r="M187" i="45"/>
  <c r="I11" i="44"/>
  <c r="O14" i="44"/>
  <c r="O17" i="44"/>
  <c r="O22" i="44"/>
  <c r="O21" i="44" s="1"/>
  <c r="N21" i="44"/>
  <c r="O25" i="44"/>
  <c r="O36" i="44"/>
  <c r="M35" i="44"/>
  <c r="I40" i="44"/>
  <c r="M43" i="44"/>
  <c r="M68" i="44"/>
  <c r="M73" i="44"/>
  <c r="O87" i="44"/>
  <c r="O92" i="44"/>
  <c r="O96" i="44"/>
  <c r="M110" i="44"/>
  <c r="F117" i="44"/>
  <c r="N117" i="44"/>
  <c r="O119" i="44"/>
  <c r="O130" i="44"/>
  <c r="O129" i="44" s="1"/>
  <c r="M129" i="44"/>
  <c r="I131" i="44"/>
  <c r="O138" i="44"/>
  <c r="O137" i="44" s="1"/>
  <c r="M137" i="44"/>
  <c r="M141" i="44"/>
  <c r="L146" i="44"/>
  <c r="O150" i="44"/>
  <c r="M153" i="44"/>
  <c r="F160" i="44"/>
  <c r="N160" i="44"/>
  <c r="O165" i="44"/>
  <c r="O173" i="44"/>
  <c r="O174" i="44"/>
  <c r="I175" i="44"/>
  <c r="I180" i="44"/>
  <c r="O188" i="44"/>
  <c r="M187" i="44"/>
  <c r="O195" i="44"/>
  <c r="I11" i="43"/>
  <c r="O14" i="43"/>
  <c r="O18" i="43"/>
  <c r="O41" i="43"/>
  <c r="N40" i="43"/>
  <c r="L43" i="43"/>
  <c r="I68" i="43"/>
  <c r="I73" i="43"/>
  <c r="M110" i="43"/>
  <c r="M117" i="43"/>
  <c r="O132" i="43"/>
  <c r="M131" i="43"/>
  <c r="I141" i="43"/>
  <c r="F146" i="43"/>
  <c r="N146" i="43"/>
  <c r="O151" i="43"/>
  <c r="I153" i="43"/>
  <c r="L160" i="43"/>
  <c r="O174" i="43"/>
  <c r="I175" i="43"/>
  <c r="O176" i="43"/>
  <c r="F180" i="43"/>
  <c r="N180" i="43"/>
  <c r="O185" i="43"/>
  <c r="I187" i="43"/>
  <c r="L11" i="42"/>
  <c r="O20" i="42"/>
  <c r="O19" i="42" s="1"/>
  <c r="O36" i="42"/>
  <c r="O35" i="42" s="1"/>
  <c r="M35" i="42"/>
  <c r="O42" i="42"/>
  <c r="M43" i="42"/>
  <c r="L68" i="42"/>
  <c r="O71" i="42"/>
  <c r="L73" i="42"/>
  <c r="O91" i="42"/>
  <c r="O96" i="42"/>
  <c r="M110" i="42"/>
  <c r="O115" i="42"/>
  <c r="F117" i="42"/>
  <c r="O118" i="42"/>
  <c r="N117" i="42"/>
  <c r="O125" i="42"/>
  <c r="N124" i="42"/>
  <c r="L141" i="42"/>
  <c r="O144" i="42"/>
  <c r="I146" i="42"/>
  <c r="L153" i="42"/>
  <c r="M160" i="42"/>
  <c r="O168" i="42"/>
  <c r="O172" i="42"/>
  <c r="M171" i="42"/>
  <c r="M175" i="42"/>
  <c r="M180" i="42"/>
  <c r="I187" i="42"/>
  <c r="O189" i="42"/>
  <c r="L11" i="41"/>
  <c r="N35" i="41"/>
  <c r="O41" i="41"/>
  <c r="M40" i="41"/>
  <c r="I43" i="41"/>
  <c r="F63" i="41"/>
  <c r="N63" i="41"/>
  <c r="M68" i="41"/>
  <c r="M73" i="41"/>
  <c r="O85" i="41"/>
  <c r="O96" i="41"/>
  <c r="L110" i="41"/>
  <c r="M117" i="41"/>
  <c r="O121" i="41"/>
  <c r="F131" i="41"/>
  <c r="N131" i="41"/>
  <c r="F141" i="41"/>
  <c r="N141" i="41"/>
  <c r="O143" i="41"/>
  <c r="O147" i="41"/>
  <c r="M146" i="41"/>
  <c r="M153" i="41"/>
  <c r="M160" i="41"/>
  <c r="O164" i="41"/>
  <c r="M175" i="41"/>
  <c r="I180" i="41"/>
  <c r="M187" i="41"/>
  <c r="O198" i="41"/>
  <c r="I11" i="40"/>
  <c r="F43" i="40"/>
  <c r="N43" i="40"/>
  <c r="O49" i="40"/>
  <c r="O64" i="40"/>
  <c r="M63" i="40"/>
  <c r="L68" i="40"/>
  <c r="F73" i="40"/>
  <c r="N73" i="40"/>
  <c r="O75" i="40"/>
  <c r="O89" i="40"/>
  <c r="O93" i="40"/>
  <c r="F110" i="40"/>
  <c r="N110" i="40"/>
  <c r="O115" i="40"/>
  <c r="F117" i="40"/>
  <c r="N117" i="40"/>
  <c r="M131" i="40"/>
  <c r="O143" i="40"/>
  <c r="L146" i="40"/>
  <c r="O149" i="40"/>
  <c r="L153" i="40"/>
  <c r="I160" i="40"/>
  <c r="N171" i="40"/>
  <c r="F175" i="40"/>
  <c r="N175" i="40"/>
  <c r="L187" i="40"/>
  <c r="O11" i="75"/>
  <c r="O43" i="68"/>
  <c r="O180" i="68"/>
  <c r="O141" i="68"/>
  <c r="O110" i="66"/>
  <c r="O146" i="68"/>
  <c r="O187" i="66"/>
  <c r="O11" i="66"/>
  <c r="O146" i="64"/>
  <c r="O11" i="64"/>
  <c r="O180" i="52"/>
  <c r="O141" i="52"/>
  <c r="O131" i="64"/>
  <c r="O146" i="66"/>
  <c r="O68" i="66"/>
  <c r="O153" i="52"/>
  <c r="O80" i="3"/>
  <c r="O171" i="75"/>
  <c r="O43" i="64"/>
  <c r="L200" i="52"/>
  <c r="M22" i="37" s="1"/>
  <c r="L200" i="75"/>
  <c r="M8" i="37" s="1"/>
  <c r="O35" i="68"/>
  <c r="O171" i="66"/>
  <c r="I200" i="66"/>
  <c r="J35" i="37" s="1"/>
  <c r="O63" i="52"/>
  <c r="O59" i="75"/>
  <c r="O59" i="68"/>
  <c r="O52" i="75"/>
  <c r="I110" i="57"/>
  <c r="I117" i="57"/>
  <c r="O119" i="57"/>
  <c r="O120" i="57"/>
  <c r="O128" i="57"/>
  <c r="O127" i="57" s="1"/>
  <c r="M127" i="57"/>
  <c r="O132" i="57"/>
  <c r="M131" i="57"/>
  <c r="F141" i="57"/>
  <c r="N141" i="57"/>
  <c r="O147" i="57"/>
  <c r="M146" i="57"/>
  <c r="F153" i="57"/>
  <c r="N153" i="57"/>
  <c r="O155" i="57"/>
  <c r="I160" i="57"/>
  <c r="O162" i="57"/>
  <c r="I171" i="57"/>
  <c r="I175" i="57"/>
  <c r="F180" i="57"/>
  <c r="N180" i="57"/>
  <c r="L187" i="57"/>
  <c r="O194" i="57"/>
  <c r="O198" i="57"/>
  <c r="I11" i="56"/>
  <c r="O13" i="56"/>
  <c r="O16" i="56"/>
  <c r="F23" i="56"/>
  <c r="N23" i="56"/>
  <c r="O25" i="56"/>
  <c r="O28" i="56"/>
  <c r="O27" i="56" s="1"/>
  <c r="M27" i="56"/>
  <c r="O36" i="56"/>
  <c r="M35" i="56"/>
  <c r="O39" i="56"/>
  <c r="O38" i="56" s="1"/>
  <c r="N38" i="56"/>
  <c r="L40" i="56"/>
  <c r="M43" i="56"/>
  <c r="F68" i="56"/>
  <c r="O69" i="56"/>
  <c r="N68" i="56"/>
  <c r="M73" i="56"/>
  <c r="F110" i="56"/>
  <c r="N110" i="56"/>
  <c r="I117" i="56"/>
  <c r="F131" i="56"/>
  <c r="N131" i="56"/>
  <c r="L141" i="56"/>
  <c r="F146" i="56"/>
  <c r="O147" i="56"/>
  <c r="N146" i="56"/>
  <c r="I153" i="56"/>
  <c r="L160" i="56"/>
  <c r="I171" i="56"/>
  <c r="I175" i="56"/>
  <c r="O178" i="56"/>
  <c r="I180" i="56"/>
  <c r="O185" i="56"/>
  <c r="L187" i="56"/>
  <c r="I11" i="54"/>
  <c r="I23" i="54"/>
  <c r="O34" i="54"/>
  <c r="O31" i="54" s="1"/>
  <c r="M31" i="54"/>
  <c r="L43" i="54"/>
  <c r="O47" i="54"/>
  <c r="F68" i="54"/>
  <c r="O69" i="54"/>
  <c r="N68" i="54"/>
  <c r="F73" i="54"/>
  <c r="N73" i="54"/>
  <c r="O89" i="54"/>
  <c r="F110" i="54"/>
  <c r="O111" i="54"/>
  <c r="N110" i="54"/>
  <c r="I117" i="54"/>
  <c r="O122" i="54"/>
  <c r="L131" i="54"/>
  <c r="O134" i="54"/>
  <c r="F141" i="54"/>
  <c r="O142" i="54"/>
  <c r="N141" i="54"/>
  <c r="M146" i="54"/>
  <c r="F153" i="54"/>
  <c r="O154" i="54"/>
  <c r="N153" i="54"/>
  <c r="I160" i="54"/>
  <c r="O170" i="54"/>
  <c r="O169" i="54" s="1"/>
  <c r="N169" i="54"/>
  <c r="L171" i="54"/>
  <c r="L175" i="54"/>
  <c r="O178" i="54"/>
  <c r="O179" i="54"/>
  <c r="L180" i="54"/>
  <c r="O183" i="54"/>
  <c r="F187" i="54"/>
  <c r="N187" i="54"/>
  <c r="D200" i="53"/>
  <c r="E21" i="37" s="1"/>
  <c r="J23" i="14" s="1"/>
  <c r="M11" i="53"/>
  <c r="F23" i="53"/>
  <c r="N23" i="53"/>
  <c r="O41" i="53"/>
  <c r="M40" i="53"/>
  <c r="I43" i="53"/>
  <c r="F63" i="53"/>
  <c r="N63" i="53"/>
  <c r="L68" i="53"/>
  <c r="I73" i="53"/>
  <c r="O90" i="53"/>
  <c r="O94" i="53"/>
  <c r="O98" i="53"/>
  <c r="L110" i="53"/>
  <c r="O118" i="53"/>
  <c r="M117" i="53"/>
  <c r="O121" i="53"/>
  <c r="O122" i="53"/>
  <c r="F131" i="53"/>
  <c r="N131" i="53"/>
  <c r="O140" i="53"/>
  <c r="O139" i="53" s="1"/>
  <c r="N139" i="53"/>
  <c r="L141" i="53"/>
  <c r="I146" i="53"/>
  <c r="I153" i="53"/>
  <c r="I160" i="53"/>
  <c r="L171" i="53"/>
  <c r="L175" i="53"/>
  <c r="I180" i="53"/>
  <c r="O182" i="53"/>
  <c r="M187" i="53"/>
  <c r="F11" i="51"/>
  <c r="N11" i="51"/>
  <c r="L43" i="51"/>
  <c r="F68" i="51"/>
  <c r="O69" i="51"/>
  <c r="N68" i="51"/>
  <c r="F73" i="51"/>
  <c r="O74" i="51"/>
  <c r="N73" i="51"/>
  <c r="M110" i="51"/>
  <c r="F117" i="51"/>
  <c r="N117" i="51"/>
  <c r="O125" i="51"/>
  <c r="N124" i="51"/>
  <c r="I131" i="51"/>
  <c r="O138" i="51"/>
  <c r="O137" i="51" s="1"/>
  <c r="M137" i="51"/>
  <c r="M141" i="51"/>
  <c r="L146" i="51"/>
  <c r="L153" i="51"/>
  <c r="O156" i="51"/>
  <c r="L160" i="51"/>
  <c r="O167" i="51"/>
  <c r="O168" i="51"/>
  <c r="O172" i="51"/>
  <c r="M171" i="51"/>
  <c r="M175" i="51"/>
  <c r="M180" i="51"/>
  <c r="F187" i="51"/>
  <c r="N187" i="51"/>
  <c r="O199" i="51"/>
  <c r="L11" i="74"/>
  <c r="M23" i="74"/>
  <c r="O41" i="74"/>
  <c r="M40" i="74"/>
  <c r="I43" i="74"/>
  <c r="I63" i="74"/>
  <c r="M68" i="74"/>
  <c r="O74" i="74"/>
  <c r="M73" i="74"/>
  <c r="I110" i="74"/>
  <c r="O112" i="74"/>
  <c r="I117" i="74"/>
  <c r="O123" i="74"/>
  <c r="L131" i="74"/>
  <c r="O138" i="74"/>
  <c r="O137" i="74" s="1"/>
  <c r="M137" i="74"/>
  <c r="O142" i="74"/>
  <c r="M141" i="74"/>
  <c r="L146" i="74"/>
  <c r="L153" i="74"/>
  <c r="M160" i="74"/>
  <c r="L171" i="74"/>
  <c r="I175" i="74"/>
  <c r="O177" i="74"/>
  <c r="O178" i="74"/>
  <c r="I180" i="74"/>
  <c r="O188" i="74"/>
  <c r="M187" i="74"/>
  <c r="L11" i="50"/>
  <c r="O18" i="50"/>
  <c r="I35" i="50"/>
  <c r="F40" i="50"/>
  <c r="N40" i="50"/>
  <c r="L43" i="50"/>
  <c r="O45" i="50"/>
  <c r="O47" i="50"/>
  <c r="O48" i="50"/>
  <c r="L63" i="50"/>
  <c r="I68" i="50"/>
  <c r="O70" i="50"/>
  <c r="F73" i="50"/>
  <c r="O74" i="50"/>
  <c r="N73" i="50"/>
  <c r="O85" i="50"/>
  <c r="O89" i="50"/>
  <c r="O93" i="50"/>
  <c r="I110" i="50"/>
  <c r="L117" i="50"/>
  <c r="O121" i="50"/>
  <c r="L124" i="50"/>
  <c r="L131" i="50"/>
  <c r="O142" i="50"/>
  <c r="M141" i="50"/>
  <c r="L146" i="50"/>
  <c r="M153" i="50"/>
  <c r="M160" i="50"/>
  <c r="O163" i="50"/>
  <c r="O167" i="50"/>
  <c r="O168" i="50"/>
  <c r="M171" i="50"/>
  <c r="M175" i="50"/>
  <c r="O179" i="50"/>
  <c r="L180" i="50"/>
  <c r="O183" i="50"/>
  <c r="O184" i="50"/>
  <c r="F187" i="50"/>
  <c r="N187" i="50"/>
  <c r="F11" i="48"/>
  <c r="N11" i="48"/>
  <c r="F23" i="48"/>
  <c r="N23" i="48"/>
  <c r="I35" i="48"/>
  <c r="O37" i="48"/>
  <c r="F40" i="48"/>
  <c r="N40" i="48"/>
  <c r="I43" i="48"/>
  <c r="O47" i="48"/>
  <c r="O51" i="48"/>
  <c r="O58" i="48"/>
  <c r="M63" i="48"/>
  <c r="L68" i="48"/>
  <c r="O71" i="48"/>
  <c r="I73" i="48"/>
  <c r="F110" i="48"/>
  <c r="N110" i="48"/>
  <c r="O112" i="48"/>
  <c r="I117" i="48"/>
  <c r="O119" i="48"/>
  <c r="I124" i="48"/>
  <c r="L131" i="48"/>
  <c r="F141" i="48"/>
  <c r="N141" i="48"/>
  <c r="O143" i="48"/>
  <c r="O147" i="48"/>
  <c r="M146" i="48"/>
  <c r="O151" i="48"/>
  <c r="F153" i="48"/>
  <c r="N153" i="48"/>
  <c r="I160" i="48"/>
  <c r="O162" i="48"/>
  <c r="O163" i="48"/>
  <c r="O167" i="48"/>
  <c r="I171" i="48"/>
  <c r="I175" i="48"/>
  <c r="I180" i="48"/>
  <c r="L187" i="48"/>
  <c r="O194" i="48"/>
  <c r="F11" i="47"/>
  <c r="N11" i="47"/>
  <c r="O13" i="47"/>
  <c r="F23" i="47"/>
  <c r="O28" i="47"/>
  <c r="O27" i="47" s="1"/>
  <c r="M27" i="47"/>
  <c r="O36" i="47"/>
  <c r="M35" i="47"/>
  <c r="L40" i="47"/>
  <c r="M43" i="47"/>
  <c r="O61" i="47"/>
  <c r="F63" i="47"/>
  <c r="N63" i="47"/>
  <c r="M68" i="47"/>
  <c r="O74" i="47"/>
  <c r="M73" i="47"/>
  <c r="O85" i="47"/>
  <c r="O111" i="47"/>
  <c r="M110" i="47"/>
  <c r="O114" i="47"/>
  <c r="O115" i="47"/>
  <c r="M117" i="47"/>
  <c r="L124" i="47"/>
  <c r="L131" i="47"/>
  <c r="M141" i="47"/>
  <c r="I146" i="47"/>
  <c r="O149" i="47"/>
  <c r="I153" i="47"/>
  <c r="O155" i="47"/>
  <c r="O159" i="47"/>
  <c r="I160" i="47"/>
  <c r="O166" i="47"/>
  <c r="I171" i="47"/>
  <c r="O174" i="47"/>
  <c r="I175" i="47"/>
  <c r="O178" i="47"/>
  <c r="I180" i="47"/>
  <c r="O183" i="47"/>
  <c r="M187" i="47"/>
  <c r="O191" i="47"/>
  <c r="D200" i="46"/>
  <c r="O12" i="46"/>
  <c r="M11" i="46"/>
  <c r="O15" i="46"/>
  <c r="O24" i="46"/>
  <c r="O25" i="46"/>
  <c r="O36" i="46"/>
  <c r="M35" i="46"/>
  <c r="L40" i="46"/>
  <c r="F43" i="46"/>
  <c r="N43" i="46"/>
  <c r="O50" i="46"/>
  <c r="M56" i="46"/>
  <c r="L63" i="46"/>
  <c r="F68" i="46"/>
  <c r="N68" i="46"/>
  <c r="O70" i="46"/>
  <c r="F73" i="46"/>
  <c r="N73" i="46"/>
  <c r="I110" i="46"/>
  <c r="O113" i="46"/>
  <c r="L117" i="46"/>
  <c r="O121" i="46"/>
  <c r="O125" i="46"/>
  <c r="M124" i="46"/>
  <c r="F131" i="46"/>
  <c r="N131" i="46"/>
  <c r="O133" i="46"/>
  <c r="L141" i="46"/>
  <c r="F146" i="46"/>
  <c r="N146" i="46"/>
  <c r="F153" i="46"/>
  <c r="N153" i="46"/>
  <c r="O155" i="46"/>
  <c r="O159" i="46"/>
  <c r="I160" i="46"/>
  <c r="O167" i="46"/>
  <c r="L171" i="46"/>
  <c r="L175" i="46"/>
  <c r="O178" i="46"/>
  <c r="I180" i="46"/>
  <c r="M187" i="46"/>
  <c r="L11" i="45"/>
  <c r="O14" i="45"/>
  <c r="O22" i="45"/>
  <c r="O21" i="45" s="1"/>
  <c r="M21" i="45"/>
  <c r="L23" i="45"/>
  <c r="O34" i="45"/>
  <c r="O31" i="45" s="1"/>
  <c r="M31" i="45"/>
  <c r="I35" i="45"/>
  <c r="F40" i="45"/>
  <c r="N40" i="45"/>
  <c r="L43" i="45"/>
  <c r="O45" i="45"/>
  <c r="O47" i="45"/>
  <c r="O64" i="45"/>
  <c r="M63" i="45"/>
  <c r="I68" i="45"/>
  <c r="O70" i="45"/>
  <c r="I73" i="45"/>
  <c r="M110" i="45"/>
  <c r="O118" i="45"/>
  <c r="M117" i="45"/>
  <c r="L124" i="45"/>
  <c r="L131" i="45"/>
  <c r="O142" i="45"/>
  <c r="M141" i="45"/>
  <c r="L146" i="45"/>
  <c r="I153" i="45"/>
  <c r="O156" i="45"/>
  <c r="L160" i="45"/>
  <c r="O164" i="45"/>
  <c r="L171" i="45"/>
  <c r="L175" i="45"/>
  <c r="L180" i="45"/>
  <c r="O184" i="45"/>
  <c r="F187" i="45"/>
  <c r="O188" i="45"/>
  <c r="N187" i="45"/>
  <c r="O189" i="45"/>
  <c r="O193" i="45"/>
  <c r="O197" i="45"/>
  <c r="L11" i="44"/>
  <c r="O15" i="44"/>
  <c r="F23" i="44"/>
  <c r="O28" i="44"/>
  <c r="O27" i="44" s="1"/>
  <c r="N27" i="44"/>
  <c r="O39" i="44"/>
  <c r="O38" i="44" s="1"/>
  <c r="N38" i="44"/>
  <c r="F43" i="44"/>
  <c r="N43" i="44"/>
  <c r="F68" i="44"/>
  <c r="N68" i="44"/>
  <c r="F73" i="44"/>
  <c r="O74" i="44"/>
  <c r="N73" i="44"/>
  <c r="F110" i="44"/>
  <c r="O111" i="44"/>
  <c r="N110" i="44"/>
  <c r="I117" i="44"/>
  <c r="L124" i="44"/>
  <c r="L131" i="44"/>
  <c r="F141" i="44"/>
  <c r="O142" i="44"/>
  <c r="N141" i="44"/>
  <c r="M146" i="44"/>
  <c r="F153" i="44"/>
  <c r="N153" i="44"/>
  <c r="I160" i="44"/>
  <c r="O170" i="44"/>
  <c r="O169" i="44" s="1"/>
  <c r="N169" i="44"/>
  <c r="L171" i="44"/>
  <c r="L175" i="44"/>
  <c r="L180" i="44"/>
  <c r="F187" i="44"/>
  <c r="N187" i="44"/>
  <c r="L11" i="43"/>
  <c r="M23" i="43"/>
  <c r="O39" i="43"/>
  <c r="O38" i="43" s="1"/>
  <c r="M38" i="43"/>
  <c r="M43" i="43"/>
  <c r="O64" i="43"/>
  <c r="O63" i="43" s="1"/>
  <c r="M63" i="43"/>
  <c r="L68" i="43"/>
  <c r="L73" i="43"/>
  <c r="F110" i="43"/>
  <c r="N110" i="43"/>
  <c r="F117" i="43"/>
  <c r="N117" i="43"/>
  <c r="O125" i="43"/>
  <c r="N124" i="43"/>
  <c r="F131" i="43"/>
  <c r="N131" i="43"/>
  <c r="L141" i="43"/>
  <c r="I146" i="43"/>
  <c r="L153" i="43"/>
  <c r="M160" i="43"/>
  <c r="L171" i="43"/>
  <c r="L175" i="43"/>
  <c r="I180" i="43"/>
  <c r="L187" i="43"/>
  <c r="D200" i="42"/>
  <c r="M11" i="42"/>
  <c r="L23" i="42"/>
  <c r="F43" i="42"/>
  <c r="N43" i="42"/>
  <c r="O49" i="42"/>
  <c r="M68" i="42"/>
  <c r="M73" i="42"/>
  <c r="F110" i="42"/>
  <c r="N110" i="42"/>
  <c r="I117" i="42"/>
  <c r="L131" i="42"/>
  <c r="M141" i="42"/>
  <c r="L146" i="42"/>
  <c r="M153" i="42"/>
  <c r="F160" i="42"/>
  <c r="N160" i="42"/>
  <c r="F171" i="42"/>
  <c r="N171" i="42"/>
  <c r="F175" i="42"/>
  <c r="O176" i="42"/>
  <c r="N175" i="42"/>
  <c r="F180" i="42"/>
  <c r="N180" i="42"/>
  <c r="L187" i="42"/>
  <c r="D200" i="41"/>
  <c r="O12" i="41"/>
  <c r="M11" i="41"/>
  <c r="O24" i="41"/>
  <c r="M23" i="41"/>
  <c r="O30" i="41"/>
  <c r="O29" i="41" s="1"/>
  <c r="N29" i="41"/>
  <c r="L43" i="41"/>
  <c r="F68" i="41"/>
  <c r="O69" i="41"/>
  <c r="N68" i="41"/>
  <c r="F73" i="41"/>
  <c r="O74" i="41"/>
  <c r="N73" i="41"/>
  <c r="O94" i="41"/>
  <c r="O111" i="41"/>
  <c r="M110" i="41"/>
  <c r="F117" i="41"/>
  <c r="O118" i="41"/>
  <c r="N117" i="41"/>
  <c r="O126" i="41"/>
  <c r="I131" i="41"/>
  <c r="O133" i="41"/>
  <c r="I141" i="41"/>
  <c r="F146" i="41"/>
  <c r="N146" i="41"/>
  <c r="F153" i="41"/>
  <c r="N153" i="41"/>
  <c r="F160" i="41"/>
  <c r="N160" i="41"/>
  <c r="F171" i="41"/>
  <c r="O172" i="41"/>
  <c r="O171" i="41" s="1"/>
  <c r="N171" i="41"/>
  <c r="L180" i="41"/>
  <c r="F187" i="41"/>
  <c r="N187" i="41"/>
  <c r="L11" i="40"/>
  <c r="O30" i="40"/>
  <c r="O29" i="40" s="1"/>
  <c r="M29" i="40"/>
  <c r="O41" i="40"/>
  <c r="M40" i="40"/>
  <c r="I43" i="40"/>
  <c r="M68" i="40"/>
  <c r="I73" i="40"/>
  <c r="I110" i="40"/>
  <c r="I117" i="40"/>
  <c r="F131" i="40"/>
  <c r="N131" i="40"/>
  <c r="O140" i="40"/>
  <c r="O139" i="40" s="1"/>
  <c r="M139" i="40"/>
  <c r="I141" i="40"/>
  <c r="M146" i="40"/>
  <c r="M153" i="40"/>
  <c r="L160" i="40"/>
  <c r="I171" i="40"/>
  <c r="I175" i="40"/>
  <c r="M180" i="40"/>
  <c r="M187" i="40"/>
  <c r="O131" i="75"/>
  <c r="O73" i="75"/>
  <c r="O141" i="66"/>
  <c r="O43" i="66"/>
  <c r="O117" i="64"/>
  <c r="O73" i="64"/>
  <c r="O68" i="52"/>
  <c r="O43" i="52"/>
  <c r="O104" i="3"/>
  <c r="O79" i="3"/>
  <c r="O52" i="64"/>
  <c r="O23" i="75"/>
  <c r="O175" i="68"/>
  <c r="O63" i="66"/>
  <c r="O153" i="64"/>
  <c r="O110" i="75"/>
  <c r="N23" i="64"/>
  <c r="N200" i="64" s="1"/>
  <c r="O33" i="37" s="1"/>
  <c r="O131" i="52"/>
  <c r="O73" i="52"/>
  <c r="O187" i="68"/>
  <c r="O180" i="75"/>
  <c r="O131" i="68"/>
  <c r="O175" i="66"/>
  <c r="L110" i="57"/>
  <c r="O113" i="57"/>
  <c r="L117" i="57"/>
  <c r="O121" i="57"/>
  <c r="M124" i="57"/>
  <c r="F131" i="57"/>
  <c r="N131" i="57"/>
  <c r="O140" i="57"/>
  <c r="O139" i="57" s="1"/>
  <c r="M139" i="57"/>
  <c r="I141" i="57"/>
  <c r="O144" i="57"/>
  <c r="F146" i="57"/>
  <c r="N146" i="57"/>
  <c r="I153" i="57"/>
  <c r="L160" i="57"/>
  <c r="O167" i="57"/>
  <c r="L171" i="57"/>
  <c r="L175" i="57"/>
  <c r="I180" i="57"/>
  <c r="O183" i="57"/>
  <c r="M187" i="57"/>
  <c r="O192" i="57"/>
  <c r="L11" i="56"/>
  <c r="I23" i="56"/>
  <c r="F35" i="56"/>
  <c r="N35" i="56"/>
  <c r="O41" i="56"/>
  <c r="M40" i="56"/>
  <c r="F43" i="56"/>
  <c r="N43" i="56"/>
  <c r="O50" i="56"/>
  <c r="L63" i="56"/>
  <c r="O67" i="56"/>
  <c r="O66" i="56" s="1"/>
  <c r="M66" i="56"/>
  <c r="I68" i="56"/>
  <c r="F73" i="56"/>
  <c r="O74" i="56"/>
  <c r="N73" i="56"/>
  <c r="O75" i="56"/>
  <c r="O86" i="56"/>
  <c r="O93" i="56"/>
  <c r="O97" i="56"/>
  <c r="I110" i="56"/>
  <c r="L117" i="56"/>
  <c r="I124" i="56"/>
  <c r="O130" i="56"/>
  <c r="O129" i="56" s="1"/>
  <c r="M129" i="56"/>
  <c r="I131" i="56"/>
  <c r="O138" i="56"/>
  <c r="O137" i="56" s="1"/>
  <c r="M137" i="56"/>
  <c r="M141" i="56"/>
  <c r="O145" i="56"/>
  <c r="I146" i="56"/>
  <c r="L153" i="56"/>
  <c r="O157" i="56"/>
  <c r="M160" i="56"/>
  <c r="O163" i="56"/>
  <c r="O167" i="56"/>
  <c r="L171" i="56"/>
  <c r="L175" i="56"/>
  <c r="L180" i="56"/>
  <c r="M187" i="56"/>
  <c r="O196" i="56"/>
  <c r="L11" i="54"/>
  <c r="L23" i="54"/>
  <c r="L35" i="54"/>
  <c r="I40" i="54"/>
  <c r="O42" i="54"/>
  <c r="M43" i="54"/>
  <c r="L63" i="54"/>
  <c r="I68" i="54"/>
  <c r="I73" i="54"/>
  <c r="O97" i="54"/>
  <c r="I110" i="54"/>
  <c r="L117" i="54"/>
  <c r="L124" i="54"/>
  <c r="O132" i="54"/>
  <c r="M131" i="54"/>
  <c r="O136" i="54"/>
  <c r="O135" i="54" s="1"/>
  <c r="M135" i="54"/>
  <c r="I141" i="54"/>
  <c r="F146" i="54"/>
  <c r="N146" i="54"/>
  <c r="I153" i="54"/>
  <c r="L160" i="54"/>
  <c r="O164" i="54"/>
  <c r="O168" i="54"/>
  <c r="M171" i="54"/>
  <c r="M175" i="54"/>
  <c r="M180" i="54"/>
  <c r="O185" i="54"/>
  <c r="I187" i="54"/>
  <c r="O190" i="54"/>
  <c r="O194" i="54"/>
  <c r="F11" i="53"/>
  <c r="N11" i="53"/>
  <c r="O20" i="53"/>
  <c r="O19" i="53" s="1"/>
  <c r="N19" i="53"/>
  <c r="I23" i="53"/>
  <c r="O30" i="53"/>
  <c r="O29" i="53" s="1"/>
  <c r="N29" i="53"/>
  <c r="I35" i="53"/>
  <c r="F40" i="53"/>
  <c r="N40" i="53"/>
  <c r="L43" i="53"/>
  <c r="I63" i="53"/>
  <c r="O65" i="53"/>
  <c r="M68" i="53"/>
  <c r="L73" i="53"/>
  <c r="O111" i="53"/>
  <c r="M110" i="53"/>
  <c r="O115" i="53"/>
  <c r="F117" i="53"/>
  <c r="N117" i="53"/>
  <c r="F124" i="53"/>
  <c r="N124" i="53"/>
  <c r="I131" i="53"/>
  <c r="O133" i="53"/>
  <c r="O142" i="53"/>
  <c r="M141" i="53"/>
  <c r="L146" i="53"/>
  <c r="L153" i="53"/>
  <c r="O156" i="53"/>
  <c r="L160" i="53"/>
  <c r="M171" i="53"/>
  <c r="M175" i="53"/>
  <c r="L180" i="53"/>
  <c r="F187" i="53"/>
  <c r="N187" i="53"/>
  <c r="I11" i="51"/>
  <c r="O14" i="51"/>
  <c r="O18" i="51"/>
  <c r="L23" i="51"/>
  <c r="L35" i="51"/>
  <c r="I40" i="51"/>
  <c r="O44" i="51"/>
  <c r="M43" i="51"/>
  <c r="O46" i="51"/>
  <c r="L63" i="51"/>
  <c r="I68" i="51"/>
  <c r="I73" i="51"/>
  <c r="O86" i="51"/>
  <c r="O93" i="51"/>
  <c r="F110" i="51"/>
  <c r="O111" i="51"/>
  <c r="N110" i="51"/>
  <c r="O116" i="51"/>
  <c r="I117" i="51"/>
  <c r="I124" i="51"/>
  <c r="L131" i="51"/>
  <c r="F141" i="51"/>
  <c r="O142" i="51"/>
  <c r="N141" i="51"/>
  <c r="O143" i="51"/>
  <c r="M146" i="51"/>
  <c r="O154" i="51"/>
  <c r="M153" i="51"/>
  <c r="M160" i="51"/>
  <c r="O165" i="51"/>
  <c r="F171" i="51"/>
  <c r="N171" i="51"/>
  <c r="F175" i="51"/>
  <c r="N175" i="51"/>
  <c r="O177" i="51"/>
  <c r="F180" i="51"/>
  <c r="N180" i="51"/>
  <c r="I187" i="51"/>
  <c r="O189" i="51"/>
  <c r="D200" i="74"/>
  <c r="M11" i="74"/>
  <c r="O15" i="74"/>
  <c r="F23" i="74"/>
  <c r="O28" i="74"/>
  <c r="O27" i="74" s="1"/>
  <c r="M27" i="74"/>
  <c r="L35" i="74"/>
  <c r="F40" i="74"/>
  <c r="N40" i="74"/>
  <c r="L43" i="74"/>
  <c r="L63" i="74"/>
  <c r="F68" i="74"/>
  <c r="N68" i="74"/>
  <c r="F73" i="74"/>
  <c r="N73" i="74"/>
  <c r="O88" i="74"/>
  <c r="O98" i="74"/>
  <c r="L110" i="74"/>
  <c r="L117" i="74"/>
  <c r="M124" i="74"/>
  <c r="O132" i="74"/>
  <c r="M131" i="74"/>
  <c r="F141" i="74"/>
  <c r="N141" i="74"/>
  <c r="O147" i="74"/>
  <c r="M146" i="74"/>
  <c r="O150" i="74"/>
  <c r="O154" i="74"/>
  <c r="M153" i="74"/>
  <c r="F160" i="74"/>
  <c r="N160" i="74"/>
  <c r="O162" i="74"/>
  <c r="O165" i="74"/>
  <c r="M171" i="74"/>
  <c r="L175" i="74"/>
  <c r="L180" i="74"/>
  <c r="F187" i="74"/>
  <c r="N187" i="74"/>
  <c r="O193" i="74"/>
  <c r="O197" i="74"/>
  <c r="D200" i="50"/>
  <c r="E18" i="37" s="1"/>
  <c r="M11" i="50"/>
  <c r="O20" i="50"/>
  <c r="O19" i="50" s="1"/>
  <c r="M19" i="50"/>
  <c r="F23" i="50"/>
  <c r="L35" i="50"/>
  <c r="I40" i="50"/>
  <c r="O44" i="50"/>
  <c r="M43" i="50"/>
  <c r="O49" i="50"/>
  <c r="O58" i="50"/>
  <c r="O64" i="50"/>
  <c r="M63" i="50"/>
  <c r="L68" i="50"/>
  <c r="I73" i="50"/>
  <c r="O95" i="50"/>
  <c r="L110" i="50"/>
  <c r="O114" i="50"/>
  <c r="M117" i="50"/>
  <c r="M124" i="50"/>
  <c r="O128" i="50"/>
  <c r="O127" i="50" s="1"/>
  <c r="M127" i="50"/>
  <c r="M131" i="50"/>
  <c r="O138" i="50"/>
  <c r="O137" i="50" s="1"/>
  <c r="N137" i="50"/>
  <c r="F141" i="50"/>
  <c r="N141" i="50"/>
  <c r="M146" i="50"/>
  <c r="F153" i="50"/>
  <c r="O154" i="50"/>
  <c r="N153" i="50"/>
  <c r="O155" i="50"/>
  <c r="F160" i="50"/>
  <c r="N160" i="50"/>
  <c r="F171" i="50"/>
  <c r="N171" i="50"/>
  <c r="F175" i="50"/>
  <c r="N175" i="50"/>
  <c r="M180" i="50"/>
  <c r="I187" i="50"/>
  <c r="I11" i="48"/>
  <c r="O14" i="48"/>
  <c r="O17" i="48"/>
  <c r="O20" i="48"/>
  <c r="O19" i="48" s="1"/>
  <c r="N19" i="48"/>
  <c r="I23" i="48"/>
  <c r="O34" i="48"/>
  <c r="O31" i="48" s="1"/>
  <c r="N31" i="48"/>
  <c r="L35" i="48"/>
  <c r="I40" i="48"/>
  <c r="O42" i="48"/>
  <c r="L43" i="48"/>
  <c r="O45" i="48"/>
  <c r="F63" i="48"/>
  <c r="O64" i="48"/>
  <c r="N63" i="48"/>
  <c r="O65" i="48"/>
  <c r="O69" i="48"/>
  <c r="M68" i="48"/>
  <c r="O72" i="48"/>
  <c r="L73" i="48"/>
  <c r="O76" i="48"/>
  <c r="I110" i="48"/>
  <c r="L117" i="48"/>
  <c r="L124" i="48"/>
  <c r="O132" i="48"/>
  <c r="M131" i="48"/>
  <c r="O140" i="48"/>
  <c r="O139" i="48" s="1"/>
  <c r="M139" i="48"/>
  <c r="I141" i="48"/>
  <c r="O144" i="48"/>
  <c r="F146" i="48"/>
  <c r="N146" i="48"/>
  <c r="I153" i="48"/>
  <c r="O156" i="48"/>
  <c r="L160" i="48"/>
  <c r="L171" i="48"/>
  <c r="L175" i="48"/>
  <c r="L180" i="48"/>
  <c r="O183" i="48"/>
  <c r="M187" i="48"/>
  <c r="I11" i="47"/>
  <c r="I23" i="47"/>
  <c r="F35" i="47"/>
  <c r="N35" i="47"/>
  <c r="O37" i="47"/>
  <c r="M40" i="47"/>
  <c r="F43" i="47"/>
  <c r="N43" i="47"/>
  <c r="I63" i="47"/>
  <c r="F68" i="47"/>
  <c r="N68" i="47"/>
  <c r="F73" i="47"/>
  <c r="N73" i="47"/>
  <c r="F110" i="47"/>
  <c r="N110" i="47"/>
  <c r="F117" i="47"/>
  <c r="N117" i="47"/>
  <c r="O122" i="47"/>
  <c r="M124" i="47"/>
  <c r="O128" i="47"/>
  <c r="O127" i="47" s="1"/>
  <c r="M127" i="47"/>
  <c r="O132" i="47"/>
  <c r="M131" i="47"/>
  <c r="F141" i="47"/>
  <c r="N141" i="47"/>
  <c r="L146" i="47"/>
  <c r="L153" i="47"/>
  <c r="O156" i="47"/>
  <c r="L160" i="47"/>
  <c r="O164" i="47"/>
  <c r="O167" i="47"/>
  <c r="L171" i="47"/>
  <c r="L175" i="47"/>
  <c r="L180" i="47"/>
  <c r="F187" i="47"/>
  <c r="N187" i="47"/>
  <c r="F11" i="46"/>
  <c r="N11" i="46"/>
  <c r="O13" i="46"/>
  <c r="O20" i="46"/>
  <c r="O19" i="46" s="1"/>
  <c r="M19" i="46"/>
  <c r="F23" i="46"/>
  <c r="N23" i="46"/>
  <c r="O30" i="46"/>
  <c r="O29" i="46" s="1"/>
  <c r="M29" i="46"/>
  <c r="F35" i="46"/>
  <c r="N35" i="46"/>
  <c r="M40" i="46"/>
  <c r="I43" i="46"/>
  <c r="O51" i="46"/>
  <c r="O54" i="46"/>
  <c r="N56" i="46"/>
  <c r="O58" i="46"/>
  <c r="O64" i="46"/>
  <c r="M63" i="46"/>
  <c r="I68" i="46"/>
  <c r="I73" i="46"/>
  <c r="O76" i="46"/>
  <c r="O91" i="46"/>
  <c r="O95" i="46"/>
  <c r="L110" i="46"/>
  <c r="O118" i="46"/>
  <c r="M117" i="46"/>
  <c r="O122" i="46"/>
  <c r="F124" i="46"/>
  <c r="N124" i="46"/>
  <c r="I131" i="46"/>
  <c r="M141" i="46"/>
  <c r="I146" i="46"/>
  <c r="I153" i="46"/>
  <c r="L160" i="46"/>
  <c r="M171" i="46"/>
  <c r="M175" i="46"/>
  <c r="O179" i="46"/>
  <c r="L180" i="46"/>
  <c r="F187" i="46"/>
  <c r="N187" i="46"/>
  <c r="O189" i="46"/>
  <c r="O197" i="46"/>
  <c r="D200" i="45"/>
  <c r="M11" i="45"/>
  <c r="O24" i="45"/>
  <c r="O25" i="45"/>
  <c r="L35" i="45"/>
  <c r="O39" i="45"/>
  <c r="O38" i="45" s="1"/>
  <c r="M38" i="45"/>
  <c r="I40" i="45"/>
  <c r="M43" i="45"/>
  <c r="O54" i="45"/>
  <c r="F63" i="45"/>
  <c r="N63" i="45"/>
  <c r="L68" i="45"/>
  <c r="L73" i="45"/>
  <c r="F110" i="45"/>
  <c r="N110" i="45"/>
  <c r="O115" i="45"/>
  <c r="F117" i="45"/>
  <c r="N117" i="45"/>
  <c r="O125" i="45"/>
  <c r="M124" i="45"/>
  <c r="M131" i="45"/>
  <c r="F141" i="45"/>
  <c r="N141" i="45"/>
  <c r="O147" i="45"/>
  <c r="M146" i="45"/>
  <c r="L153" i="45"/>
  <c r="O161" i="45"/>
  <c r="M160" i="45"/>
  <c r="O168" i="45"/>
  <c r="M171" i="45"/>
  <c r="O176" i="45"/>
  <c r="M175" i="45"/>
  <c r="O181" i="45"/>
  <c r="M180" i="45"/>
  <c r="I187" i="45"/>
  <c r="O190" i="45"/>
  <c r="D200" i="44"/>
  <c r="O12" i="44"/>
  <c r="M11" i="44"/>
  <c r="I23" i="44"/>
  <c r="O34" i="44"/>
  <c r="O31" i="44" s="1"/>
  <c r="M31" i="44"/>
  <c r="I35" i="44"/>
  <c r="M40" i="44"/>
  <c r="I43" i="44"/>
  <c r="N56" i="44"/>
  <c r="O64" i="44"/>
  <c r="M63" i="44"/>
  <c r="O67" i="44"/>
  <c r="O66" i="44" s="1"/>
  <c r="M66" i="44"/>
  <c r="I68" i="44"/>
  <c r="I73" i="44"/>
  <c r="O86" i="44"/>
  <c r="O93" i="44"/>
  <c r="O97" i="44"/>
  <c r="I110" i="44"/>
  <c r="O113" i="44"/>
  <c r="L117" i="44"/>
  <c r="O120" i="44"/>
  <c r="O121" i="44"/>
  <c r="M131" i="44"/>
  <c r="O136" i="44"/>
  <c r="O135" i="44" s="1"/>
  <c r="M135" i="44"/>
  <c r="I141" i="44"/>
  <c r="F146" i="44"/>
  <c r="N146" i="44"/>
  <c r="O151" i="44"/>
  <c r="I153" i="44"/>
  <c r="L160" i="44"/>
  <c r="O164" i="44"/>
  <c r="O168" i="44"/>
  <c r="M171" i="44"/>
  <c r="M175" i="44"/>
  <c r="O181" i="44"/>
  <c r="M180" i="44"/>
  <c r="I187" i="44"/>
  <c r="D200" i="43"/>
  <c r="M11" i="43"/>
  <c r="O15" i="43"/>
  <c r="O16" i="43"/>
  <c r="O28" i="43"/>
  <c r="O27" i="43" s="1"/>
  <c r="M27" i="43"/>
  <c r="M35" i="43"/>
  <c r="L40" i="43"/>
  <c r="F43" i="43"/>
  <c r="O44" i="43"/>
  <c r="N43" i="43"/>
  <c r="F63" i="43"/>
  <c r="N63" i="43"/>
  <c r="O69" i="43"/>
  <c r="M68" i="43"/>
  <c r="O74" i="43"/>
  <c r="M73" i="43"/>
  <c r="O84" i="43"/>
  <c r="I110" i="43"/>
  <c r="O111" i="43"/>
  <c r="O112" i="43"/>
  <c r="I117" i="43"/>
  <c r="O118" i="43"/>
  <c r="I124" i="43"/>
  <c r="I131" i="43"/>
  <c r="O134" i="43"/>
  <c r="O138" i="43"/>
  <c r="O137" i="43" s="1"/>
  <c r="M137" i="43"/>
  <c r="O142" i="43"/>
  <c r="M141" i="43"/>
  <c r="L146" i="43"/>
  <c r="O154" i="43"/>
  <c r="M153" i="43"/>
  <c r="F160" i="43"/>
  <c r="O161" i="43"/>
  <c r="N160" i="43"/>
  <c r="O165" i="43"/>
  <c r="M171" i="43"/>
  <c r="L180" i="43"/>
  <c r="O183" i="43"/>
  <c r="M187" i="43"/>
  <c r="O192" i="43"/>
  <c r="F11" i="42"/>
  <c r="N11" i="42"/>
  <c r="O24" i="42"/>
  <c r="M23" i="42"/>
  <c r="O28" i="42"/>
  <c r="O27" i="42" s="1"/>
  <c r="M27" i="42"/>
  <c r="I35" i="42"/>
  <c r="M40" i="42"/>
  <c r="I43" i="42"/>
  <c r="O47" i="42"/>
  <c r="I63" i="42"/>
  <c r="O65" i="42"/>
  <c r="F68" i="42"/>
  <c r="N68" i="42"/>
  <c r="F73" i="42"/>
  <c r="O74" i="42"/>
  <c r="N73" i="42"/>
  <c r="O93" i="42"/>
  <c r="O97" i="42"/>
  <c r="I110" i="42"/>
  <c r="L117" i="42"/>
  <c r="O120" i="42"/>
  <c r="O121" i="42"/>
  <c r="L124" i="42"/>
  <c r="M131" i="42"/>
  <c r="O138" i="42"/>
  <c r="O137" i="42" s="1"/>
  <c r="N137" i="42"/>
  <c r="F141" i="42"/>
  <c r="N141" i="42"/>
  <c r="O147" i="42"/>
  <c r="M146" i="42"/>
  <c r="F153" i="42"/>
  <c r="O154" i="42"/>
  <c r="N153" i="42"/>
  <c r="O159" i="42"/>
  <c r="I160" i="42"/>
  <c r="O161" i="42"/>
  <c r="O165" i="42"/>
  <c r="I171" i="42"/>
  <c r="I175" i="42"/>
  <c r="I180" i="42"/>
  <c r="M187" i="42"/>
  <c r="O192" i="42"/>
  <c r="F11" i="41"/>
  <c r="N11" i="41"/>
  <c r="L35" i="41"/>
  <c r="O39" i="41"/>
  <c r="O38" i="41" s="1"/>
  <c r="M38" i="41"/>
  <c r="I40" i="41"/>
  <c r="M43" i="41"/>
  <c r="O46" i="41"/>
  <c r="L63" i="41"/>
  <c r="O67" i="41"/>
  <c r="O66" i="41" s="1"/>
  <c r="M66" i="41"/>
  <c r="I68" i="41"/>
  <c r="O71" i="41"/>
  <c r="I73" i="41"/>
  <c r="O76" i="41"/>
  <c r="O91" i="41"/>
  <c r="F110" i="41"/>
  <c r="N110" i="41"/>
  <c r="O115" i="41"/>
  <c r="O116" i="41"/>
  <c r="I117" i="41"/>
  <c r="I124" i="41"/>
  <c r="L141" i="41"/>
  <c r="O144" i="41"/>
  <c r="I146" i="41"/>
  <c r="O149" i="41"/>
  <c r="O152" i="41"/>
  <c r="I153" i="41"/>
  <c r="O154" i="41"/>
  <c r="O159" i="41"/>
  <c r="I160" i="41"/>
  <c r="O163" i="41"/>
  <c r="O167" i="41"/>
  <c r="O170" i="41"/>
  <c r="O169" i="41" s="1"/>
  <c r="M169" i="41"/>
  <c r="I171" i="41"/>
  <c r="I175" i="41"/>
  <c r="M180" i="41"/>
  <c r="O185" i="41"/>
  <c r="I187" i="41"/>
  <c r="O188" i="41"/>
  <c r="O192" i="41"/>
  <c r="D200" i="40"/>
  <c r="O12" i="40"/>
  <c r="M11" i="40"/>
  <c r="O20" i="40"/>
  <c r="O19" i="40" s="1"/>
  <c r="M19" i="40"/>
  <c r="O22" i="40"/>
  <c r="O21" i="40" s="1"/>
  <c r="O24" i="40"/>
  <c r="M23" i="40"/>
  <c r="O25" i="40"/>
  <c r="O34" i="40"/>
  <c r="O31" i="40" s="1"/>
  <c r="M31" i="40"/>
  <c r="I35" i="40"/>
  <c r="F40" i="40"/>
  <c r="N40" i="40"/>
  <c r="L43" i="40"/>
  <c r="O47" i="40"/>
  <c r="O48" i="40"/>
  <c r="I63" i="40"/>
  <c r="O65" i="40"/>
  <c r="F68" i="40"/>
  <c r="N68" i="40"/>
  <c r="L73" i="40"/>
  <c r="O76" i="40"/>
  <c r="L110" i="40"/>
  <c r="O113" i="40"/>
  <c r="L117" i="40"/>
  <c r="I124" i="40"/>
  <c r="O130" i="40"/>
  <c r="O129" i="40" s="1"/>
  <c r="M129" i="40"/>
  <c r="I131" i="40"/>
  <c r="O132" i="40"/>
  <c r="O133" i="40"/>
  <c r="L141" i="40"/>
  <c r="F146" i="40"/>
  <c r="N146" i="40"/>
  <c r="F153" i="40"/>
  <c r="N153" i="40"/>
  <c r="O155" i="40"/>
  <c r="O161" i="40"/>
  <c r="M160" i="40"/>
  <c r="O168" i="40"/>
  <c r="O170" i="40"/>
  <c r="O169" i="40" s="1"/>
  <c r="L171" i="40"/>
  <c r="L175" i="40"/>
  <c r="F180" i="40"/>
  <c r="N180" i="40"/>
  <c r="F187" i="40"/>
  <c r="N187" i="40"/>
  <c r="O189" i="40"/>
  <c r="O57" i="75"/>
  <c r="O56" i="75" s="1"/>
  <c r="M56" i="75"/>
  <c r="O160" i="75"/>
  <c r="O73" i="68"/>
  <c r="O180" i="64"/>
  <c r="O57" i="64"/>
  <c r="O56" i="64" s="1"/>
  <c r="M56" i="64"/>
  <c r="M200" i="64" s="1"/>
  <c r="N33" i="37" s="1"/>
  <c r="O180" i="66"/>
  <c r="O110" i="64"/>
  <c r="O160" i="52"/>
  <c r="O11" i="52"/>
  <c r="O59" i="52"/>
  <c r="O187" i="75"/>
  <c r="O175" i="75"/>
  <c r="N200" i="75"/>
  <c r="O8" i="37" s="1"/>
  <c r="O63" i="68"/>
  <c r="O40" i="68"/>
  <c r="O59" i="64"/>
  <c r="O153" i="68"/>
  <c r="L200" i="66"/>
  <c r="M35" i="37" s="1"/>
  <c r="O52" i="66"/>
  <c r="N200" i="68"/>
  <c r="O37" i="37" s="1"/>
  <c r="O171" i="64"/>
  <c r="F200" i="64"/>
  <c r="O23" i="68"/>
  <c r="O84" i="3"/>
  <c r="O99" i="3"/>
  <c r="O100" i="3"/>
  <c r="O85" i="3"/>
  <c r="O15" i="72"/>
  <c r="M11" i="72"/>
  <c r="O12" i="63"/>
  <c r="O97" i="60"/>
  <c r="O97" i="46"/>
  <c r="O98" i="43"/>
  <c r="O98" i="70"/>
  <c r="O97" i="74"/>
  <c r="O98" i="65"/>
  <c r="O97" i="43"/>
  <c r="O98" i="63"/>
  <c r="O97" i="62"/>
  <c r="O97" i="61"/>
  <c r="O97" i="58"/>
  <c r="O97" i="48"/>
  <c r="O98" i="56"/>
  <c r="O98" i="50"/>
  <c r="O98" i="45"/>
  <c r="O97" i="71"/>
  <c r="O97" i="69"/>
  <c r="O97" i="65"/>
  <c r="O98" i="59"/>
  <c r="O98" i="57"/>
  <c r="O98" i="40"/>
  <c r="O89" i="43"/>
  <c r="O89" i="56"/>
  <c r="O90" i="51"/>
  <c r="O87" i="74"/>
  <c r="O87" i="48"/>
  <c r="O87" i="45"/>
  <c r="O87" i="39"/>
  <c r="O87" i="46"/>
  <c r="O90" i="45"/>
  <c r="O89" i="44"/>
  <c r="O88" i="72"/>
  <c r="O87" i="67"/>
  <c r="O88" i="54"/>
  <c r="O90" i="42"/>
  <c r="O90" i="40"/>
  <c r="O90" i="70"/>
  <c r="O87" i="63"/>
  <c r="O88" i="63"/>
  <c r="O90" i="61"/>
  <c r="O90" i="59"/>
  <c r="O87" i="58"/>
  <c r="O89" i="53"/>
  <c r="O88" i="46"/>
  <c r="O90" i="43"/>
  <c r="O88" i="40"/>
  <c r="O87" i="51"/>
  <c r="O89" i="71"/>
  <c r="O89" i="69"/>
  <c r="O89" i="60"/>
  <c r="O88" i="56"/>
  <c r="O89" i="45"/>
  <c r="O88" i="65"/>
  <c r="O88" i="62"/>
  <c r="O89" i="57"/>
  <c r="O89" i="47"/>
  <c r="O89" i="46"/>
  <c r="O87" i="43"/>
  <c r="O89" i="42"/>
  <c r="O88" i="41"/>
  <c r="O62" i="3"/>
  <c r="O186" i="3"/>
  <c r="O57" i="67"/>
  <c r="O56" i="67" s="1"/>
  <c r="O57" i="68"/>
  <c r="O56" i="68" s="1"/>
  <c r="F22" i="37"/>
  <c r="W23" i="14" s="1"/>
  <c r="N22" i="37"/>
  <c r="O182" i="67"/>
  <c r="O182" i="58"/>
  <c r="O62" i="70"/>
  <c r="O59" i="70" s="1"/>
  <c r="O62" i="69"/>
  <c r="O62" i="60"/>
  <c r="F33" i="37"/>
  <c r="W36" i="14" s="1"/>
  <c r="O57" i="70"/>
  <c r="O42" i="39"/>
  <c r="O128" i="39"/>
  <c r="O127" i="39" s="1"/>
  <c r="O178" i="39"/>
  <c r="O174" i="72"/>
  <c r="O71" i="71"/>
  <c r="O125" i="71"/>
  <c r="O165" i="71"/>
  <c r="O44" i="70"/>
  <c r="O148" i="70"/>
  <c r="O122" i="69"/>
  <c r="O158" i="69"/>
  <c r="O193" i="67"/>
  <c r="O41" i="65"/>
  <c r="O62" i="65"/>
  <c r="O74" i="65"/>
  <c r="O112" i="65"/>
  <c r="O150" i="65"/>
  <c r="O159" i="65"/>
  <c r="O121" i="63"/>
  <c r="O12" i="62"/>
  <c r="O76" i="62"/>
  <c r="O115" i="62"/>
  <c r="O121" i="62"/>
  <c r="O138" i="62"/>
  <c r="O137" i="62" s="1"/>
  <c r="O167" i="62"/>
  <c r="O72" i="61"/>
  <c r="O155" i="61"/>
  <c r="O161" i="61"/>
  <c r="O74" i="60"/>
  <c r="O92" i="60"/>
  <c r="O17" i="59"/>
  <c r="O30" i="59"/>
  <c r="O29" i="59" s="1"/>
  <c r="O48" i="59"/>
  <c r="O116" i="59"/>
  <c r="O118" i="59"/>
  <c r="O152" i="59"/>
  <c r="O136" i="56"/>
  <c r="O135" i="56" s="1"/>
  <c r="O94" i="54"/>
  <c r="O98" i="54"/>
  <c r="O126" i="51"/>
  <c r="O128" i="51"/>
  <c r="O127" i="51" s="1"/>
  <c r="O15" i="39"/>
  <c r="O20" i="39"/>
  <c r="O19" i="39" s="1"/>
  <c r="O30" i="39"/>
  <c r="O29" i="39" s="1"/>
  <c r="O64" i="39"/>
  <c r="O70" i="39"/>
  <c r="O119" i="39"/>
  <c r="O123" i="39"/>
  <c r="O189" i="39"/>
  <c r="O193" i="39"/>
  <c r="O197" i="39"/>
  <c r="O34" i="72"/>
  <c r="O31" i="72" s="1"/>
  <c r="O71" i="72"/>
  <c r="O120" i="72"/>
  <c r="O125" i="72"/>
  <c r="O124" i="72" s="1"/>
  <c r="O183" i="72"/>
  <c r="O13" i="71"/>
  <c r="O17" i="71"/>
  <c r="O34" i="71"/>
  <c r="O31" i="71" s="1"/>
  <c r="O174" i="71"/>
  <c r="O179" i="71"/>
  <c r="O184" i="71"/>
  <c r="O162" i="70"/>
  <c r="O166" i="70"/>
  <c r="L36" i="37"/>
  <c r="I36" i="37"/>
  <c r="O75" i="67"/>
  <c r="O86" i="67"/>
  <c r="O90" i="67"/>
  <c r="O94" i="67"/>
  <c r="O98" i="67"/>
  <c r="O114" i="67"/>
  <c r="O22" i="65"/>
  <c r="O21" i="65" s="1"/>
  <c r="O50" i="65"/>
  <c r="O142" i="65"/>
  <c r="O141" i="65" s="1"/>
  <c r="O25" i="63"/>
  <c r="O74" i="63"/>
  <c r="O114" i="63"/>
  <c r="O149" i="63"/>
  <c r="O190" i="63"/>
  <c r="O193" i="63"/>
  <c r="O22" i="62"/>
  <c r="O21" i="62" s="1"/>
  <c r="O25" i="62"/>
  <c r="O69" i="62"/>
  <c r="O93" i="62"/>
  <c r="N57" i="61"/>
  <c r="N56" i="61" s="1"/>
  <c r="O62" i="61"/>
  <c r="O115" i="61"/>
  <c r="O130" i="60"/>
  <c r="O129" i="60" s="1"/>
  <c r="O164" i="60"/>
  <c r="O168" i="60"/>
  <c r="O24" i="59"/>
  <c r="O69" i="59"/>
  <c r="O89" i="59"/>
  <c r="O136" i="59"/>
  <c r="O135" i="59" s="1"/>
  <c r="O185" i="59"/>
  <c r="O126" i="58"/>
  <c r="O133" i="58"/>
  <c r="O144" i="58"/>
  <c r="O167" i="58"/>
  <c r="O194" i="58"/>
  <c r="O15" i="57"/>
  <c r="O177" i="57"/>
  <c r="O195" i="57"/>
  <c r="O199" i="57"/>
  <c r="O114" i="56"/>
  <c r="O123" i="56"/>
  <c r="O125" i="56"/>
  <c r="O167" i="54"/>
  <c r="O45" i="51"/>
  <c r="N57" i="51"/>
  <c r="N56" i="51" s="1"/>
  <c r="O76" i="51"/>
  <c r="O144" i="74"/>
  <c r="O149" i="74"/>
  <c r="O50" i="48"/>
  <c r="O189" i="48"/>
  <c r="O193" i="48"/>
  <c r="O15" i="47"/>
  <c r="O182" i="39"/>
  <c r="O55" i="72"/>
  <c r="O57" i="65"/>
  <c r="O46" i="39"/>
  <c r="O49" i="39"/>
  <c r="O145" i="72"/>
  <c r="O39" i="71"/>
  <c r="O38" i="71" s="1"/>
  <c r="O161" i="71"/>
  <c r="O15" i="70"/>
  <c r="O152" i="70"/>
  <c r="O172" i="70"/>
  <c r="O118" i="69"/>
  <c r="O154" i="69"/>
  <c r="O189" i="67"/>
  <c r="O197" i="67"/>
  <c r="O116" i="65"/>
  <c r="O13" i="63"/>
  <c r="O94" i="63"/>
  <c r="O162" i="63"/>
  <c r="O168" i="63"/>
  <c r="O18" i="62"/>
  <c r="O87" i="62"/>
  <c r="O192" i="62"/>
  <c r="O51" i="61"/>
  <c r="O89" i="61"/>
  <c r="O121" i="61"/>
  <c r="O133" i="61"/>
  <c r="O41" i="59"/>
  <c r="O44" i="59"/>
  <c r="O96" i="59"/>
  <c r="O133" i="59"/>
  <c r="O131" i="59" s="1"/>
  <c r="O143" i="59"/>
  <c r="O154" i="59"/>
  <c r="O173" i="59"/>
  <c r="O197" i="59"/>
  <c r="O150" i="58"/>
  <c r="O75" i="57"/>
  <c r="O115" i="54"/>
  <c r="O125" i="53"/>
  <c r="O123" i="51"/>
  <c r="O54" i="39"/>
  <c r="M57" i="39"/>
  <c r="O134" i="39"/>
  <c r="O183" i="39"/>
  <c r="O41" i="72"/>
  <c r="N57" i="72"/>
  <c r="N56" i="72" s="1"/>
  <c r="O150" i="72"/>
  <c r="O179" i="72"/>
  <c r="O50" i="71"/>
  <c r="O76" i="71"/>
  <c r="O87" i="71"/>
  <c r="O91" i="71"/>
  <c r="O95" i="71"/>
  <c r="O142" i="71"/>
  <c r="O30" i="70"/>
  <c r="O29" i="70" s="1"/>
  <c r="O58" i="70"/>
  <c r="O118" i="70"/>
  <c r="O122" i="70"/>
  <c r="O157" i="70"/>
  <c r="O177" i="70"/>
  <c r="O185" i="70"/>
  <c r="O195" i="70"/>
  <c r="O199" i="70"/>
  <c r="H36" i="37"/>
  <c r="O20" i="69"/>
  <c r="O19" i="69" s="1"/>
  <c r="O25" i="69"/>
  <c r="O30" i="69"/>
  <c r="O29" i="69" s="1"/>
  <c r="O69" i="69"/>
  <c r="O138" i="69"/>
  <c r="O137" i="69" s="1"/>
  <c r="O163" i="69"/>
  <c r="O167" i="69"/>
  <c r="O172" i="69"/>
  <c r="O182" i="69"/>
  <c r="O188" i="69"/>
  <c r="O192" i="69"/>
  <c r="O196" i="69"/>
  <c r="O44" i="67"/>
  <c r="O173" i="67"/>
  <c r="O13" i="65"/>
  <c r="O17" i="65"/>
  <c r="O34" i="65"/>
  <c r="O31" i="65" s="1"/>
  <c r="O36" i="65"/>
  <c r="O58" i="65"/>
  <c r="O90" i="65"/>
  <c r="O93" i="65"/>
  <c r="O122" i="65"/>
  <c r="O173" i="65"/>
  <c r="O176" i="65"/>
  <c r="O175" i="65" s="1"/>
  <c r="O16" i="63"/>
  <c r="O49" i="63"/>
  <c r="O69" i="63"/>
  <c r="O136" i="63"/>
  <c r="O135" i="63" s="1"/>
  <c r="O185" i="63"/>
  <c r="O39" i="62"/>
  <c r="O38" i="62" s="1"/>
  <c r="O41" i="62"/>
  <c r="O49" i="62"/>
  <c r="O58" i="62"/>
  <c r="O90" i="62"/>
  <c r="O150" i="62"/>
  <c r="O177" i="62"/>
  <c r="O14" i="61"/>
  <c r="O30" i="61"/>
  <c r="O29" i="61" s="1"/>
  <c r="O92" i="61"/>
  <c r="O96" i="61"/>
  <c r="O164" i="61"/>
  <c r="O168" i="61"/>
  <c r="O172" i="61"/>
  <c r="O183" i="61"/>
  <c r="O191" i="61"/>
  <c r="O64" i="60"/>
  <c r="O95" i="60"/>
  <c r="O112" i="60"/>
  <c r="O145" i="60"/>
  <c r="O121" i="59"/>
  <c r="O162" i="59"/>
  <c r="O168" i="59"/>
  <c r="O12" i="58"/>
  <c r="O18" i="58"/>
  <c r="O89" i="58"/>
  <c r="O93" i="58"/>
  <c r="O158" i="58"/>
  <c r="O191" i="58"/>
  <c r="O55" i="57"/>
  <c r="O65" i="57"/>
  <c r="O67" i="57"/>
  <c r="O66" i="57" s="1"/>
  <c r="O123" i="57"/>
  <c r="O163" i="57"/>
  <c r="O61" i="53"/>
  <c r="O159" i="53"/>
  <c r="O126" i="74"/>
  <c r="I15" i="37"/>
  <c r="O58" i="44"/>
  <c r="O84" i="44"/>
  <c r="O88" i="44"/>
  <c r="O61" i="74"/>
  <c r="O55" i="50"/>
  <c r="O54" i="47"/>
  <c r="O167" i="43"/>
  <c r="O177" i="43"/>
  <c r="O191" i="43"/>
  <c r="O192" i="38"/>
  <c r="K7" i="37"/>
  <c r="AI11" i="14" s="1"/>
  <c r="O13" i="39"/>
  <c r="O14" i="39"/>
  <c r="O17" i="39"/>
  <c r="O18" i="39"/>
  <c r="N23" i="39"/>
  <c r="O28" i="39"/>
  <c r="O27" i="39" s="1"/>
  <c r="O34" i="39"/>
  <c r="O31" i="39" s="1"/>
  <c r="O36" i="39"/>
  <c r="O62" i="39"/>
  <c r="O67" i="39"/>
  <c r="O66" i="39" s="1"/>
  <c r="O69" i="39"/>
  <c r="O72" i="39"/>
  <c r="O74" i="39"/>
  <c r="O84" i="39"/>
  <c r="O85" i="39"/>
  <c r="O88" i="39"/>
  <c r="O89" i="39"/>
  <c r="O92" i="39"/>
  <c r="O93" i="39"/>
  <c r="O96" i="39"/>
  <c r="O97" i="39"/>
  <c r="O112" i="39"/>
  <c r="O113" i="39"/>
  <c r="O116" i="39"/>
  <c r="O118" i="39"/>
  <c r="O121" i="39"/>
  <c r="O122" i="39"/>
  <c r="O126" i="39"/>
  <c r="O138" i="39"/>
  <c r="O137" i="39" s="1"/>
  <c r="O143" i="39"/>
  <c r="O144" i="39"/>
  <c r="O148" i="39"/>
  <c r="O149" i="39"/>
  <c r="O152" i="39"/>
  <c r="O154" i="39"/>
  <c r="O157" i="39"/>
  <c r="O158" i="39"/>
  <c r="O162" i="39"/>
  <c r="O163" i="39"/>
  <c r="O166" i="39"/>
  <c r="O167" i="39"/>
  <c r="O20" i="72"/>
  <c r="O19" i="72" s="1"/>
  <c r="O25" i="72"/>
  <c r="O46" i="72"/>
  <c r="O49" i="72"/>
  <c r="O50" i="72"/>
  <c r="M57" i="72"/>
  <c r="M56" i="72" s="1"/>
  <c r="O69" i="72"/>
  <c r="O70" i="72"/>
  <c r="O74" i="72"/>
  <c r="O75" i="72"/>
  <c r="O85" i="72"/>
  <c r="O86" i="72"/>
  <c r="O89" i="72"/>
  <c r="O90" i="72"/>
  <c r="O93" i="72"/>
  <c r="O94" i="72"/>
  <c r="O97" i="72"/>
  <c r="O98" i="72"/>
  <c r="O113" i="72"/>
  <c r="O114" i="72"/>
  <c r="O118" i="72"/>
  <c r="O119" i="72"/>
  <c r="O122" i="72"/>
  <c r="O123" i="72"/>
  <c r="O128" i="72"/>
  <c r="O127" i="72" s="1"/>
  <c r="O138" i="72"/>
  <c r="O137" i="72" s="1"/>
  <c r="O181" i="72"/>
  <c r="O182" i="72"/>
  <c r="O185" i="72"/>
  <c r="O188" i="72"/>
  <c r="O191" i="72"/>
  <c r="O192" i="72"/>
  <c r="O195" i="72"/>
  <c r="O196" i="72"/>
  <c r="O199" i="72"/>
  <c r="O12" i="71"/>
  <c r="O15" i="71"/>
  <c r="O16" i="71"/>
  <c r="O20" i="71"/>
  <c r="O19" i="71" s="1"/>
  <c r="O30" i="71"/>
  <c r="O29" i="71" s="1"/>
  <c r="O37" i="71"/>
  <c r="O45" i="71"/>
  <c r="O46" i="71"/>
  <c r="O48" i="71"/>
  <c r="O49" i="71"/>
  <c r="O54" i="71"/>
  <c r="O52" i="71" s="1"/>
  <c r="M57" i="71"/>
  <c r="O58" i="71"/>
  <c r="O128" i="71"/>
  <c r="O127" i="71" s="1"/>
  <c r="O133" i="71"/>
  <c r="O134" i="71"/>
  <c r="O172" i="71"/>
  <c r="O173" i="71"/>
  <c r="O177" i="71"/>
  <c r="O178" i="71"/>
  <c r="O182" i="71"/>
  <c r="O183" i="71"/>
  <c r="O22" i="70"/>
  <c r="O21" i="70" s="1"/>
  <c r="O24" i="70"/>
  <c r="O45" i="70"/>
  <c r="O47" i="70"/>
  <c r="O48" i="70"/>
  <c r="O51" i="70"/>
  <c r="O67" i="70"/>
  <c r="O66" i="70" s="1"/>
  <c r="O71" i="70"/>
  <c r="O72" i="70"/>
  <c r="O76" i="70"/>
  <c r="O84" i="70"/>
  <c r="O87" i="70"/>
  <c r="O88" i="70"/>
  <c r="O91" i="70"/>
  <c r="O92" i="70"/>
  <c r="O95" i="70"/>
  <c r="O96" i="70"/>
  <c r="O111" i="70"/>
  <c r="O112" i="70"/>
  <c r="O115" i="70"/>
  <c r="O116" i="70"/>
  <c r="O120" i="70"/>
  <c r="O121" i="70"/>
  <c r="O125" i="70"/>
  <c r="O126" i="70"/>
  <c r="O136" i="70"/>
  <c r="O135" i="70" s="1"/>
  <c r="O183" i="70"/>
  <c r="O184" i="70"/>
  <c r="O189" i="70"/>
  <c r="O190" i="70"/>
  <c r="O193" i="70"/>
  <c r="O194" i="70"/>
  <c r="O197" i="70"/>
  <c r="O198" i="70"/>
  <c r="K36" i="37"/>
  <c r="O13" i="69"/>
  <c r="O14" i="69"/>
  <c r="O17" i="69"/>
  <c r="O18" i="69"/>
  <c r="N23" i="69"/>
  <c r="O28" i="69"/>
  <c r="O27" i="69" s="1"/>
  <c r="O34" i="69"/>
  <c r="O31" i="69" s="1"/>
  <c r="O36" i="69"/>
  <c r="O47" i="69"/>
  <c r="O50" i="69"/>
  <c r="O51" i="69"/>
  <c r="O55" i="69"/>
  <c r="O130" i="69"/>
  <c r="O129" i="69" s="1"/>
  <c r="O132" i="69"/>
  <c r="O131" i="69" s="1"/>
  <c r="O136" i="69"/>
  <c r="O135" i="69" s="1"/>
  <c r="O170" i="69"/>
  <c r="O169" i="69" s="1"/>
  <c r="O174" i="69"/>
  <c r="O176" i="69"/>
  <c r="O179" i="69"/>
  <c r="O181" i="69"/>
  <c r="O184" i="69"/>
  <c r="O185" i="69"/>
  <c r="O190" i="69"/>
  <c r="O191" i="69"/>
  <c r="O194" i="69"/>
  <c r="O195" i="69"/>
  <c r="O198" i="69"/>
  <c r="O199" i="69"/>
  <c r="L34" i="37"/>
  <c r="I34" i="37"/>
  <c r="O24" i="67"/>
  <c r="O25" i="67"/>
  <c r="O41" i="67"/>
  <c r="O42" i="67"/>
  <c r="O61" i="67"/>
  <c r="O62" i="67"/>
  <c r="O67" i="67"/>
  <c r="O66" i="67" s="1"/>
  <c r="O69" i="67"/>
  <c r="O72" i="67"/>
  <c r="O74" i="67"/>
  <c r="O84" i="67"/>
  <c r="O85" i="67"/>
  <c r="O88" i="67"/>
  <c r="O89" i="67"/>
  <c r="O92" i="67"/>
  <c r="O93" i="67"/>
  <c r="O96" i="67"/>
  <c r="O97" i="67"/>
  <c r="O112" i="67"/>
  <c r="O113" i="67"/>
  <c r="O116" i="67"/>
  <c r="O118" i="67"/>
  <c r="O121" i="67"/>
  <c r="O122" i="67"/>
  <c r="O126" i="67"/>
  <c r="O138" i="67"/>
  <c r="O137" i="67" s="1"/>
  <c r="O143" i="67"/>
  <c r="O144" i="67"/>
  <c r="O148" i="67"/>
  <c r="O149" i="67"/>
  <c r="O152" i="67"/>
  <c r="O154" i="67"/>
  <c r="O157" i="67"/>
  <c r="O158" i="67"/>
  <c r="O162" i="67"/>
  <c r="O163" i="67"/>
  <c r="O166" i="67"/>
  <c r="O167" i="67"/>
  <c r="I32" i="37"/>
  <c r="H32" i="37"/>
  <c r="L32" i="37"/>
  <c r="AP34" i="14" s="1"/>
  <c r="AN34" i="14" s="1"/>
  <c r="O20" i="65"/>
  <c r="O19" i="65" s="1"/>
  <c r="K32" i="37"/>
  <c r="O85" i="65"/>
  <c r="O86" i="65"/>
  <c r="O92" i="65"/>
  <c r="O95" i="65"/>
  <c r="O96" i="65"/>
  <c r="O120" i="65"/>
  <c r="O121" i="65"/>
  <c r="O132" i="65"/>
  <c r="O133" i="65"/>
  <c r="O154" i="65"/>
  <c r="O155" i="65"/>
  <c r="O163" i="65"/>
  <c r="O164" i="65"/>
  <c r="O167" i="65"/>
  <c r="O168" i="65"/>
  <c r="O172" i="65"/>
  <c r="O194" i="65"/>
  <c r="O197" i="65"/>
  <c r="O198" i="65"/>
  <c r="O15" i="63"/>
  <c r="O24" i="63"/>
  <c r="O30" i="63"/>
  <c r="O29" i="63" s="1"/>
  <c r="O41" i="63"/>
  <c r="O44" i="63"/>
  <c r="O48" i="63"/>
  <c r="N57" i="63"/>
  <c r="N56" i="63" s="1"/>
  <c r="O58" i="63"/>
  <c r="O65" i="63"/>
  <c r="O67" i="63"/>
  <c r="O66" i="63" s="1"/>
  <c r="O76" i="63"/>
  <c r="O84" i="63"/>
  <c r="O89" i="63"/>
  <c r="O90" i="63"/>
  <c r="O96" i="63"/>
  <c r="O116" i="63"/>
  <c r="O125" i="63"/>
  <c r="O126" i="63"/>
  <c r="O147" i="63"/>
  <c r="O148" i="63"/>
  <c r="O158" i="63"/>
  <c r="O159" i="63"/>
  <c r="O172" i="63"/>
  <c r="O178" i="63"/>
  <c r="O179" i="63"/>
  <c r="O183" i="63"/>
  <c r="O184" i="63"/>
  <c r="O192" i="63"/>
  <c r="O195" i="63"/>
  <c r="O196" i="63"/>
  <c r="N23" i="62"/>
  <c r="O37" i="62"/>
  <c r="O46" i="62"/>
  <c r="O71" i="62"/>
  <c r="O89" i="62"/>
  <c r="O111" i="62"/>
  <c r="O119" i="62"/>
  <c r="O120" i="62"/>
  <c r="O133" i="62"/>
  <c r="O134" i="62"/>
  <c r="O145" i="62"/>
  <c r="O148" i="62"/>
  <c r="O149" i="62"/>
  <c r="O154" i="62"/>
  <c r="O159" i="62"/>
  <c r="O162" i="62"/>
  <c r="O163" i="62"/>
  <c r="O176" i="62"/>
  <c r="O190" i="62"/>
  <c r="O191" i="62"/>
  <c r="O196" i="62"/>
  <c r="O197" i="62"/>
  <c r="O13" i="61"/>
  <c r="O16" i="61"/>
  <c r="O17" i="61"/>
  <c r="O24" i="61"/>
  <c r="O34" i="61"/>
  <c r="O31" i="61" s="1"/>
  <c r="O41" i="61"/>
  <c r="O40" i="61" s="1"/>
  <c r="O49" i="61"/>
  <c r="O50" i="61"/>
  <c r="O58" i="61"/>
  <c r="O76" i="61"/>
  <c r="O84" i="61"/>
  <c r="O87" i="61"/>
  <c r="O88" i="61"/>
  <c r="O98" i="61"/>
  <c r="O113" i="61"/>
  <c r="O114" i="61"/>
  <c r="O123" i="61"/>
  <c r="O130" i="61"/>
  <c r="O129" i="61" s="1"/>
  <c r="O148" i="61"/>
  <c r="O151" i="61"/>
  <c r="O152" i="61"/>
  <c r="O182" i="61"/>
  <c r="O185" i="61"/>
  <c r="O189" i="61"/>
  <c r="O190" i="61"/>
  <c r="O20" i="60"/>
  <c r="O19" i="60" s="1"/>
  <c r="O22" i="60"/>
  <c r="O21" i="60" s="1"/>
  <c r="M23" i="60"/>
  <c r="O36" i="60"/>
  <c r="O41" i="60"/>
  <c r="O42" i="60"/>
  <c r="O45" i="60"/>
  <c r="O46" i="60"/>
  <c r="M57" i="60"/>
  <c r="O67" i="60"/>
  <c r="O66" i="60" s="1"/>
  <c r="O70" i="60"/>
  <c r="O71" i="60"/>
  <c r="O86" i="60"/>
  <c r="O87" i="60"/>
  <c r="O90" i="60"/>
  <c r="O91" i="60"/>
  <c r="O111" i="60"/>
  <c r="O126" i="60"/>
  <c r="O128" i="60"/>
  <c r="O127" i="60" s="1"/>
  <c r="O143" i="60"/>
  <c r="O144" i="60"/>
  <c r="O163" i="60"/>
  <c r="O166" i="60"/>
  <c r="O167" i="60"/>
  <c r="O172" i="60"/>
  <c r="O173" i="60"/>
  <c r="O176" i="60"/>
  <c r="O179" i="60"/>
  <c r="O185" i="60"/>
  <c r="O198" i="60"/>
  <c r="O199" i="60"/>
  <c r="O12" i="59"/>
  <c r="O13" i="59"/>
  <c r="N23" i="59"/>
  <c r="O36" i="59"/>
  <c r="O37" i="59"/>
  <c r="O45" i="59"/>
  <c r="N57" i="59"/>
  <c r="N56" i="59" s="1"/>
  <c r="O58" i="59"/>
  <c r="O65" i="59"/>
  <c r="O67" i="59"/>
  <c r="O66" i="59" s="1"/>
  <c r="O71" i="59"/>
  <c r="O72" i="59"/>
  <c r="O87" i="59"/>
  <c r="O88" i="59"/>
  <c r="O91" i="59"/>
  <c r="O92" i="59"/>
  <c r="O111" i="59"/>
  <c r="O112" i="59"/>
  <c r="O125" i="59"/>
  <c r="O126" i="59"/>
  <c r="O147" i="59"/>
  <c r="O148" i="59"/>
  <c r="O158" i="59"/>
  <c r="O159" i="59"/>
  <c r="O172" i="59"/>
  <c r="O178" i="59"/>
  <c r="O179" i="59"/>
  <c r="O183" i="59"/>
  <c r="O184" i="59"/>
  <c r="O192" i="59"/>
  <c r="O195" i="59"/>
  <c r="O196" i="59"/>
  <c r="N23" i="58"/>
  <c r="O125" i="58"/>
  <c r="O143" i="58"/>
  <c r="O152" i="58"/>
  <c r="O157" i="58"/>
  <c r="O166" i="58"/>
  <c r="O172" i="58"/>
  <c r="O183" i="58"/>
  <c r="O22" i="57"/>
  <c r="O21" i="57" s="1"/>
  <c r="O24" i="57"/>
  <c r="O25" i="57"/>
  <c r="O46" i="57"/>
  <c r="O48" i="57"/>
  <c r="O49" i="57"/>
  <c r="O74" i="57"/>
  <c r="O85" i="57"/>
  <c r="O91" i="57"/>
  <c r="O95" i="57"/>
  <c r="O138" i="57"/>
  <c r="O137" i="57" s="1"/>
  <c r="O150" i="57"/>
  <c r="O170" i="57"/>
  <c r="O169" i="57" s="1"/>
  <c r="O173" i="57"/>
  <c r="O20" i="56"/>
  <c r="O19" i="56" s="1"/>
  <c r="O85" i="56"/>
  <c r="O172" i="56"/>
  <c r="O193" i="56"/>
  <c r="H23" i="37"/>
  <c r="F24" i="14" s="1"/>
  <c r="O24" i="54"/>
  <c r="O44" i="54"/>
  <c r="O46" i="54"/>
  <c r="O51" i="54"/>
  <c r="O71" i="54"/>
  <c r="O150" i="54"/>
  <c r="O193" i="54"/>
  <c r="O24" i="53"/>
  <c r="O74" i="53"/>
  <c r="O85" i="53"/>
  <c r="O96" i="53"/>
  <c r="O134" i="53"/>
  <c r="O136" i="53"/>
  <c r="O135" i="53" s="1"/>
  <c r="O145" i="53"/>
  <c r="O148" i="53"/>
  <c r="O168" i="53"/>
  <c r="O193" i="53"/>
  <c r="O197" i="53"/>
  <c r="O47" i="51"/>
  <c r="O92" i="51"/>
  <c r="O95" i="51"/>
  <c r="O159" i="51"/>
  <c r="O162" i="51"/>
  <c r="O176" i="51"/>
  <c r="O184" i="74"/>
  <c r="O13" i="50"/>
  <c r="O51" i="50"/>
  <c r="N57" i="50"/>
  <c r="N56" i="50" s="1"/>
  <c r="O111" i="48"/>
  <c r="O130" i="48"/>
  <c r="O129" i="48" s="1"/>
  <c r="O87" i="47"/>
  <c r="O93" i="47"/>
  <c r="O97" i="47"/>
  <c r="O184" i="46"/>
  <c r="O67" i="45"/>
  <c r="O66" i="45" s="1"/>
  <c r="O152" i="45"/>
  <c r="O126" i="44"/>
  <c r="O140" i="44"/>
  <c r="O139" i="44" s="1"/>
  <c r="O149" i="44"/>
  <c r="O166" i="44"/>
  <c r="O191" i="44"/>
  <c r="O69" i="42"/>
  <c r="O54" i="44"/>
  <c r="O136" i="41"/>
  <c r="O135" i="41" s="1"/>
  <c r="O194" i="38"/>
  <c r="F7" i="37"/>
  <c r="W11" i="14" s="1"/>
  <c r="M23" i="39"/>
  <c r="O50" i="39"/>
  <c r="O55" i="39"/>
  <c r="O130" i="39"/>
  <c r="O129" i="39" s="1"/>
  <c r="O136" i="39"/>
  <c r="O135" i="39" s="1"/>
  <c r="O174" i="39"/>
  <c r="O179" i="39"/>
  <c r="O184" i="39"/>
  <c r="O190" i="39"/>
  <c r="O194" i="39"/>
  <c r="O198" i="39"/>
  <c r="O14" i="72"/>
  <c r="O18" i="72"/>
  <c r="O28" i="72"/>
  <c r="O27" i="72" s="1"/>
  <c r="O36" i="72"/>
  <c r="O42" i="72"/>
  <c r="O62" i="72"/>
  <c r="O59" i="72" s="1"/>
  <c r="O132" i="72"/>
  <c r="O131" i="72" s="1"/>
  <c r="O142" i="72"/>
  <c r="O141" i="72" s="1"/>
  <c r="O147" i="72"/>
  <c r="O151" i="72"/>
  <c r="O156" i="72"/>
  <c r="O161" i="72"/>
  <c r="O165" i="72"/>
  <c r="O170" i="72"/>
  <c r="O169" i="72" s="1"/>
  <c r="O176" i="72"/>
  <c r="O24" i="71"/>
  <c r="O41" i="71"/>
  <c r="O61" i="71"/>
  <c r="O67" i="71"/>
  <c r="O66" i="71" s="1"/>
  <c r="O72" i="71"/>
  <c r="O84" i="71"/>
  <c r="O88" i="71"/>
  <c r="O92" i="71"/>
  <c r="O96" i="71"/>
  <c r="O112" i="71"/>
  <c r="O116" i="71"/>
  <c r="O121" i="71"/>
  <c r="O126" i="71"/>
  <c r="O143" i="71"/>
  <c r="O148" i="71"/>
  <c r="O152" i="71"/>
  <c r="O157" i="71"/>
  <c r="O162" i="71"/>
  <c r="O166" i="71"/>
  <c r="O188" i="71"/>
  <c r="O192" i="71"/>
  <c r="O196" i="71"/>
  <c r="O12" i="70"/>
  <c r="O16" i="70"/>
  <c r="O39" i="70"/>
  <c r="O38" i="70" s="1"/>
  <c r="O54" i="70"/>
  <c r="O52" i="70" s="1"/>
  <c r="O65" i="70"/>
  <c r="O134" i="70"/>
  <c r="O144" i="70"/>
  <c r="O149" i="70"/>
  <c r="O154" i="70"/>
  <c r="O158" i="70"/>
  <c r="O163" i="70"/>
  <c r="O167" i="70"/>
  <c r="O173" i="70"/>
  <c r="O178" i="70"/>
  <c r="F36" i="37"/>
  <c r="M23" i="69"/>
  <c r="O44" i="69"/>
  <c r="N57" i="69"/>
  <c r="O64" i="69"/>
  <c r="O63" i="69" s="1"/>
  <c r="O70" i="69"/>
  <c r="O75" i="69"/>
  <c r="O86" i="69"/>
  <c r="O90" i="69"/>
  <c r="O94" i="69"/>
  <c r="O98" i="69"/>
  <c r="O114" i="69"/>
  <c r="O119" i="69"/>
  <c r="O123" i="69"/>
  <c r="O140" i="69"/>
  <c r="O139" i="69" s="1"/>
  <c r="O145" i="69"/>
  <c r="O150" i="69"/>
  <c r="O155" i="69"/>
  <c r="O159" i="69"/>
  <c r="O164" i="69"/>
  <c r="O168" i="69"/>
  <c r="K34" i="37"/>
  <c r="O13" i="67"/>
  <c r="O17" i="67"/>
  <c r="O34" i="67"/>
  <c r="O31" i="67" s="1"/>
  <c r="O50" i="67"/>
  <c r="O55" i="67"/>
  <c r="O130" i="67"/>
  <c r="O129" i="67" s="1"/>
  <c r="O136" i="67"/>
  <c r="O135" i="67" s="1"/>
  <c r="O174" i="67"/>
  <c r="O179" i="67"/>
  <c r="O184" i="67"/>
  <c r="O190" i="67"/>
  <c r="O194" i="67"/>
  <c r="O198" i="67"/>
  <c r="O14" i="65"/>
  <c r="O25" i="65"/>
  <c r="O47" i="65"/>
  <c r="O69" i="65"/>
  <c r="O113" i="65"/>
  <c r="O151" i="65"/>
  <c r="O185" i="65"/>
  <c r="O189" i="65"/>
  <c r="N23" i="63"/>
  <c r="O36" i="63"/>
  <c r="O54" i="63"/>
  <c r="O52" i="63" s="1"/>
  <c r="O62" i="63"/>
  <c r="O111" i="63"/>
  <c r="O122" i="63"/>
  <c r="O144" i="63"/>
  <c r="O163" i="63"/>
  <c r="O13" i="62"/>
  <c r="O34" i="62"/>
  <c r="O31" i="62" s="1"/>
  <c r="O50" i="62"/>
  <c r="M57" i="62"/>
  <c r="M56" i="62" s="1"/>
  <c r="O84" i="62"/>
  <c r="O94" i="62"/>
  <c r="O116" i="62"/>
  <c r="O130" i="62"/>
  <c r="O129" i="62" s="1"/>
  <c r="O93" i="61"/>
  <c r="O118" i="61"/>
  <c r="O134" i="61"/>
  <c r="O142" i="61"/>
  <c r="O141" i="61" s="1"/>
  <c r="O156" i="61"/>
  <c r="O165" i="61"/>
  <c r="O173" i="61"/>
  <c r="O176" i="61"/>
  <c r="O195" i="61"/>
  <c r="O199" i="61"/>
  <c r="O13" i="60"/>
  <c r="O17" i="60"/>
  <c r="O50" i="60"/>
  <c r="O58" i="60"/>
  <c r="O75" i="60"/>
  <c r="O96" i="60"/>
  <c r="O116" i="60"/>
  <c r="O119" i="60"/>
  <c r="O123" i="60"/>
  <c r="O133" i="60"/>
  <c r="O140" i="60"/>
  <c r="O139" i="60" s="1"/>
  <c r="O150" i="60"/>
  <c r="O157" i="60"/>
  <c r="O190" i="60"/>
  <c r="O194" i="60"/>
  <c r="O18" i="59"/>
  <c r="O42" i="59"/>
  <c r="O49" i="59"/>
  <c r="O54" i="59"/>
  <c r="O62" i="59"/>
  <c r="O76" i="59"/>
  <c r="O97" i="59"/>
  <c r="O122" i="59"/>
  <c r="O144" i="59"/>
  <c r="O163" i="59"/>
  <c r="O13" i="58"/>
  <c r="M23" i="58"/>
  <c r="O34" i="58"/>
  <c r="O31" i="58" s="1"/>
  <c r="O90" i="58"/>
  <c r="O94" i="58"/>
  <c r="O136" i="58"/>
  <c r="O135" i="58" s="1"/>
  <c r="O195" i="58"/>
  <c r="N23" i="57"/>
  <c r="O30" i="57"/>
  <c r="O29" i="57" s="1"/>
  <c r="O157" i="57"/>
  <c r="O49" i="56"/>
  <c r="O91" i="56"/>
  <c r="O95" i="56"/>
  <c r="O151" i="56"/>
  <c r="K23" i="37"/>
  <c r="O28" i="54"/>
  <c r="O27" i="54" s="1"/>
  <c r="O125" i="54"/>
  <c r="O124" i="54" s="1"/>
  <c r="O158" i="54"/>
  <c r="O48" i="53"/>
  <c r="O70" i="74"/>
  <c r="L16" i="37"/>
  <c r="O30" i="43"/>
  <c r="O29" i="43" s="1"/>
  <c r="O97" i="57"/>
  <c r="O122" i="57"/>
  <c r="O142" i="57"/>
  <c r="O141" i="57" s="1"/>
  <c r="O149" i="57"/>
  <c r="O156" i="57"/>
  <c r="O176" i="57"/>
  <c r="O185" i="57"/>
  <c r="O191" i="57"/>
  <c r="O15" i="56"/>
  <c r="O37" i="56"/>
  <c r="O44" i="56"/>
  <c r="O48" i="56"/>
  <c r="O64" i="56"/>
  <c r="O84" i="56"/>
  <c r="O90" i="56"/>
  <c r="O94" i="56"/>
  <c r="O150" i="56"/>
  <c r="O159" i="56"/>
  <c r="O164" i="56"/>
  <c r="O168" i="56"/>
  <c r="O177" i="56"/>
  <c r="O188" i="56"/>
  <c r="O192" i="56"/>
  <c r="O13" i="54"/>
  <c r="N23" i="54"/>
  <c r="O30" i="54"/>
  <c r="O29" i="54" s="1"/>
  <c r="O41" i="54"/>
  <c r="O45" i="54"/>
  <c r="O50" i="54"/>
  <c r="O70" i="54"/>
  <c r="O86" i="54"/>
  <c r="O90" i="54"/>
  <c r="O114" i="54"/>
  <c r="O143" i="54"/>
  <c r="O152" i="54"/>
  <c r="O157" i="54"/>
  <c r="O166" i="54"/>
  <c r="O184" i="54"/>
  <c r="O192" i="54"/>
  <c r="O196" i="54"/>
  <c r="O16" i="53"/>
  <c r="M23" i="53"/>
  <c r="O42" i="53"/>
  <c r="O47" i="53"/>
  <c r="O91" i="53"/>
  <c r="O95" i="53"/>
  <c r="O128" i="53"/>
  <c r="O127" i="53" s="1"/>
  <c r="O144" i="53"/>
  <c r="O147" i="53"/>
  <c r="O158" i="53"/>
  <c r="O167" i="53"/>
  <c r="O170" i="53"/>
  <c r="O169" i="53" s="1"/>
  <c r="O173" i="53"/>
  <c r="O183" i="53"/>
  <c r="M23" i="51"/>
  <c r="O30" i="51"/>
  <c r="O29" i="51" s="1"/>
  <c r="O67" i="51"/>
  <c r="O66" i="51" s="1"/>
  <c r="O72" i="51"/>
  <c r="O75" i="51"/>
  <c r="O88" i="51"/>
  <c r="O94" i="51"/>
  <c r="O98" i="51"/>
  <c r="O112" i="51"/>
  <c r="O119" i="51"/>
  <c r="O140" i="51"/>
  <c r="O139" i="51" s="1"/>
  <c r="O145" i="51"/>
  <c r="O148" i="51"/>
  <c r="O155" i="51"/>
  <c r="O164" i="51"/>
  <c r="O194" i="51"/>
  <c r="O48" i="74"/>
  <c r="O65" i="74"/>
  <c r="O76" i="74"/>
  <c r="O89" i="74"/>
  <c r="O95" i="74"/>
  <c r="O113" i="74"/>
  <c r="O118" i="74"/>
  <c r="O152" i="74"/>
  <c r="O167" i="74"/>
  <c r="O16" i="50"/>
  <c r="O25" i="50"/>
  <c r="O87" i="50"/>
  <c r="O120" i="50"/>
  <c r="O132" i="50"/>
  <c r="O131" i="50" s="1"/>
  <c r="O157" i="50"/>
  <c r="O166" i="48"/>
  <c r="O176" i="48"/>
  <c r="O196" i="48"/>
  <c r="O47" i="47"/>
  <c r="O51" i="47"/>
  <c r="O67" i="47"/>
  <c r="O66" i="47" s="1"/>
  <c r="O119" i="47"/>
  <c r="O170" i="47"/>
  <c r="O169" i="47" s="1"/>
  <c r="O173" i="47"/>
  <c r="O193" i="47"/>
  <c r="O34" i="46"/>
  <c r="O31" i="46" s="1"/>
  <c r="O69" i="46"/>
  <c r="O130" i="46"/>
  <c r="O129" i="46" s="1"/>
  <c r="O188" i="46"/>
  <c r="O192" i="46"/>
  <c r="O196" i="46"/>
  <c r="O13" i="45"/>
  <c r="O49" i="45"/>
  <c r="O74" i="45"/>
  <c r="O97" i="45"/>
  <c r="O144" i="45"/>
  <c r="O154" i="45"/>
  <c r="O158" i="45"/>
  <c r="O179" i="45"/>
  <c r="O196" i="45"/>
  <c r="O24" i="44"/>
  <c r="N23" i="44"/>
  <c r="O91" i="44"/>
  <c r="O152" i="44"/>
  <c r="O22" i="43"/>
  <c r="O21" i="43" s="1"/>
  <c r="O24" i="43"/>
  <c r="O93" i="41"/>
  <c r="O189" i="41"/>
  <c r="O193" i="41"/>
  <c r="O67" i="40"/>
  <c r="O66" i="40" s="1"/>
  <c r="O72" i="40"/>
  <c r="O74" i="40"/>
  <c r="O154" i="40"/>
  <c r="O62" i="74"/>
  <c r="O55" i="47"/>
  <c r="O37" i="58"/>
  <c r="O46" i="58"/>
  <c r="O71" i="58"/>
  <c r="O74" i="58"/>
  <c r="O84" i="58"/>
  <c r="O85" i="58"/>
  <c r="O98" i="58"/>
  <c r="O112" i="58"/>
  <c r="O113" i="58"/>
  <c r="O116" i="58"/>
  <c r="O122" i="58"/>
  <c r="O128" i="58"/>
  <c r="O127" i="58" s="1"/>
  <c r="O132" i="58"/>
  <c r="O131" i="58" s="1"/>
  <c r="O147" i="58"/>
  <c r="O148" i="58"/>
  <c r="O161" i="58"/>
  <c r="O160" i="58" s="1"/>
  <c r="O162" i="58"/>
  <c r="O173" i="58"/>
  <c r="O174" i="58"/>
  <c r="O190" i="58"/>
  <c r="O199" i="58"/>
  <c r="O13" i="57"/>
  <c r="O14" i="57"/>
  <c r="O28" i="57"/>
  <c r="O27" i="57" s="1"/>
  <c r="O34" i="57"/>
  <c r="O31" i="57" s="1"/>
  <c r="O42" i="57"/>
  <c r="O47" i="57"/>
  <c r="O76" i="57"/>
  <c r="O86" i="57"/>
  <c r="O87" i="57"/>
  <c r="O92" i="57"/>
  <c r="O93" i="57"/>
  <c r="O114" i="57"/>
  <c r="O115" i="57"/>
  <c r="O118" i="57"/>
  <c r="O125" i="57"/>
  <c r="O124" i="57" s="1"/>
  <c r="O130" i="57"/>
  <c r="O129" i="57" s="1"/>
  <c r="O133" i="57"/>
  <c r="O134" i="57"/>
  <c r="O151" i="57"/>
  <c r="O161" i="57"/>
  <c r="O164" i="57"/>
  <c r="O165" i="57"/>
  <c r="O178" i="57"/>
  <c r="O193" i="57"/>
  <c r="O196" i="57"/>
  <c r="O197" i="57"/>
  <c r="O22" i="56"/>
  <c r="O21" i="56" s="1"/>
  <c r="O30" i="56"/>
  <c r="O29" i="56" s="1"/>
  <c r="O45" i="56"/>
  <c r="O112" i="56"/>
  <c r="O115" i="56"/>
  <c r="O116" i="56"/>
  <c r="O119" i="56"/>
  <c r="O126" i="56"/>
  <c r="O132" i="56"/>
  <c r="O133" i="56"/>
  <c r="O154" i="56"/>
  <c r="O155" i="56"/>
  <c r="O173" i="56"/>
  <c r="O174" i="56"/>
  <c r="O179" i="56"/>
  <c r="O183" i="56"/>
  <c r="O184" i="56"/>
  <c r="O194" i="56"/>
  <c r="O197" i="56"/>
  <c r="O198" i="56"/>
  <c r="O15" i="54"/>
  <c r="O18" i="54"/>
  <c r="O20" i="54"/>
  <c r="O19" i="54" s="1"/>
  <c r="O36" i="54"/>
  <c r="O37" i="54"/>
  <c r="O55" i="54"/>
  <c r="O65" i="54"/>
  <c r="O67" i="54"/>
  <c r="O66" i="54" s="1"/>
  <c r="O74" i="54"/>
  <c r="O75" i="54"/>
  <c r="O95" i="54"/>
  <c r="O96" i="54"/>
  <c r="O116" i="54"/>
  <c r="O120" i="54"/>
  <c r="O121" i="54"/>
  <c r="O133" i="54"/>
  <c r="O138" i="54"/>
  <c r="O137" i="54" s="1"/>
  <c r="O140" i="54"/>
  <c r="O139" i="54" s="1"/>
  <c r="O147" i="54"/>
  <c r="O148" i="54"/>
  <c r="O161" i="54"/>
  <c r="O162" i="54"/>
  <c r="O172" i="54"/>
  <c r="O171" i="54" s="1"/>
  <c r="O176" i="54"/>
  <c r="O177" i="54"/>
  <c r="O188" i="54"/>
  <c r="O198" i="54"/>
  <c r="O12" i="53"/>
  <c r="I21" i="37"/>
  <c r="O28" i="53"/>
  <c r="O27" i="53" s="1"/>
  <c r="O36" i="53"/>
  <c r="O69" i="53"/>
  <c r="O75" i="53"/>
  <c r="O76" i="53"/>
  <c r="O86" i="53"/>
  <c r="O87" i="53"/>
  <c r="O97" i="53"/>
  <c r="O112" i="53"/>
  <c r="O113" i="53"/>
  <c r="O116" i="53"/>
  <c r="O119" i="53"/>
  <c r="O120" i="53"/>
  <c r="O126" i="53"/>
  <c r="O132" i="53"/>
  <c r="O131" i="53" s="1"/>
  <c r="O138" i="53"/>
  <c r="O137" i="53" s="1"/>
  <c r="O154" i="53"/>
  <c r="O153" i="53" s="1"/>
  <c r="O162" i="53"/>
  <c r="O163" i="53"/>
  <c r="O176" i="53"/>
  <c r="O175" i="53" s="1"/>
  <c r="O188" i="53"/>
  <c r="O189" i="53"/>
  <c r="O194" i="53"/>
  <c r="O195" i="53"/>
  <c r="O198" i="53"/>
  <c r="O199" i="53"/>
  <c r="O12" i="51"/>
  <c r="O15" i="51"/>
  <c r="O16" i="51"/>
  <c r="O20" i="51"/>
  <c r="O19" i="51" s="1"/>
  <c r="O22" i="51"/>
  <c r="O21" i="51" s="1"/>
  <c r="O34" i="51"/>
  <c r="O31" i="51" s="1"/>
  <c r="O36" i="51"/>
  <c r="O37" i="51"/>
  <c r="O48" i="51"/>
  <c r="O58" i="51"/>
  <c r="O84" i="51"/>
  <c r="O114" i="51"/>
  <c r="O130" i="51"/>
  <c r="O129" i="51" s="1"/>
  <c r="O150" i="51"/>
  <c r="O17" i="74"/>
  <c r="O22" i="74"/>
  <c r="O21" i="74" s="1"/>
  <c r="O24" i="74"/>
  <c r="O39" i="74"/>
  <c r="O38" i="74" s="1"/>
  <c r="O121" i="74"/>
  <c r="O190" i="74"/>
  <c r="O36" i="50"/>
  <c r="O90" i="50"/>
  <c r="O94" i="50"/>
  <c r="O97" i="50"/>
  <c r="O165" i="50"/>
  <c r="O173" i="50"/>
  <c r="O192" i="50"/>
  <c r="O196" i="50"/>
  <c r="O16" i="48"/>
  <c r="O39" i="48"/>
  <c r="O38" i="48" s="1"/>
  <c r="O44" i="48"/>
  <c r="O90" i="48"/>
  <c r="O96" i="48"/>
  <c r="O125" i="48"/>
  <c r="O179" i="48"/>
  <c r="O199" i="48"/>
  <c r="O69" i="47"/>
  <c r="O148" i="47"/>
  <c r="O161" i="47"/>
  <c r="O177" i="47"/>
  <c r="O198" i="47"/>
  <c r="O47" i="46"/>
  <c r="O72" i="46"/>
  <c r="O138" i="46"/>
  <c r="O137" i="46" s="1"/>
  <c r="O154" i="46"/>
  <c r="O16" i="45"/>
  <c r="O61" i="45"/>
  <c r="O59" i="45" s="1"/>
  <c r="O86" i="45"/>
  <c r="O122" i="45"/>
  <c r="O132" i="45"/>
  <c r="O163" i="45"/>
  <c r="O42" i="44"/>
  <c r="O49" i="44"/>
  <c r="M57" i="44"/>
  <c r="O94" i="44"/>
  <c r="O98" i="44"/>
  <c r="O112" i="44"/>
  <c r="O115" i="44"/>
  <c r="O157" i="44"/>
  <c r="O13" i="43"/>
  <c r="O28" i="40"/>
  <c r="O27" i="40" s="1"/>
  <c r="O95" i="40"/>
  <c r="O125" i="40"/>
  <c r="F35" i="37"/>
  <c r="I8" i="37"/>
  <c r="O166" i="51"/>
  <c r="O174" i="51"/>
  <c r="O179" i="51"/>
  <c r="O190" i="51"/>
  <c r="O196" i="51"/>
  <c r="O16" i="74"/>
  <c r="O20" i="74"/>
  <c r="O19" i="74" s="1"/>
  <c r="O42" i="74"/>
  <c r="O47" i="74"/>
  <c r="O69" i="74"/>
  <c r="O72" i="74"/>
  <c r="O120" i="74"/>
  <c r="O125" i="74"/>
  <c r="O124" i="74" s="1"/>
  <c r="O134" i="74"/>
  <c r="O140" i="74"/>
  <c r="O139" i="74" s="1"/>
  <c r="O151" i="74"/>
  <c r="O161" i="74"/>
  <c r="O170" i="74"/>
  <c r="O169" i="74" s="1"/>
  <c r="O176" i="74"/>
  <c r="O183" i="74"/>
  <c r="O189" i="74"/>
  <c r="O199" i="74"/>
  <c r="O15" i="50"/>
  <c r="O24" i="50"/>
  <c r="O34" i="50"/>
  <c r="O31" i="50" s="1"/>
  <c r="O50" i="50"/>
  <c r="O67" i="50"/>
  <c r="O66" i="50" s="1"/>
  <c r="O72" i="50"/>
  <c r="O75" i="50"/>
  <c r="O86" i="50"/>
  <c r="O96" i="50"/>
  <c r="O112" i="50"/>
  <c r="O115" i="50"/>
  <c r="O116" i="50"/>
  <c r="O118" i="50"/>
  <c r="O119" i="50"/>
  <c r="O143" i="50"/>
  <c r="O149" i="50"/>
  <c r="O150" i="50"/>
  <c r="O164" i="50"/>
  <c r="O172" i="50"/>
  <c r="O182" i="50"/>
  <c r="O185" i="50"/>
  <c r="O12" i="48"/>
  <c r="O18" i="48"/>
  <c r="O49" i="48"/>
  <c r="O85" i="48"/>
  <c r="O89" i="48"/>
  <c r="O95" i="48"/>
  <c r="O113" i="48"/>
  <c r="O120" i="48"/>
  <c r="O128" i="48"/>
  <c r="O127" i="48" s="1"/>
  <c r="O142" i="48"/>
  <c r="O141" i="48" s="1"/>
  <c r="O158" i="48"/>
  <c r="O161" i="48"/>
  <c r="O165" i="48"/>
  <c r="O173" i="48"/>
  <c r="O178" i="48"/>
  <c r="O185" i="48"/>
  <c r="O195" i="48"/>
  <c r="O22" i="47"/>
  <c r="O21" i="47" s="1"/>
  <c r="O39" i="47"/>
  <c r="O38" i="47" s="1"/>
  <c r="O58" i="47"/>
  <c r="O64" i="47"/>
  <c r="O65" i="47"/>
  <c r="O76" i="47"/>
  <c r="O113" i="47"/>
  <c r="O118" i="47"/>
  <c r="O133" i="47"/>
  <c r="O136" i="47"/>
  <c r="O135" i="47" s="1"/>
  <c r="O142" i="47"/>
  <c r="O141" i="47" s="1"/>
  <c r="O147" i="47"/>
  <c r="O172" i="47"/>
  <c r="O176" i="47"/>
  <c r="O179" i="47"/>
  <c r="O192" i="47"/>
  <c r="O37" i="46"/>
  <c r="O41" i="46"/>
  <c r="O65" i="46"/>
  <c r="O71" i="46"/>
  <c r="O75" i="46"/>
  <c r="O86" i="46"/>
  <c r="O90" i="46"/>
  <c r="O94" i="46"/>
  <c r="O98" i="46"/>
  <c r="O114" i="46"/>
  <c r="O119" i="46"/>
  <c r="O123" i="46"/>
  <c r="O126" i="46"/>
  <c r="O145" i="46"/>
  <c r="O152" i="46"/>
  <c r="O157" i="46"/>
  <c r="O161" i="46"/>
  <c r="O172" i="46"/>
  <c r="O171" i="46" s="1"/>
  <c r="O183" i="46"/>
  <c r="O191" i="46"/>
  <c r="O199" i="46"/>
  <c r="O30" i="45"/>
  <c r="O29" i="45" s="1"/>
  <c r="O37" i="45"/>
  <c r="O42" i="45"/>
  <c r="M57" i="45"/>
  <c r="M56" i="45" s="1"/>
  <c r="O71" i="45"/>
  <c r="O88" i="45"/>
  <c r="O96" i="45"/>
  <c r="O114" i="45"/>
  <c r="O126" i="45"/>
  <c r="O136" i="45"/>
  <c r="O135" i="45" s="1"/>
  <c r="O162" i="45"/>
  <c r="O178" i="45"/>
  <c r="O182" i="45"/>
  <c r="O191" i="45"/>
  <c r="O194" i="45"/>
  <c r="O195" i="45"/>
  <c r="O13" i="44"/>
  <c r="M23" i="44"/>
  <c r="O30" i="44"/>
  <c r="O29" i="44" s="1"/>
  <c r="O41" i="44"/>
  <c r="O44" i="44"/>
  <c r="O47" i="44"/>
  <c r="O48" i="44"/>
  <c r="O69" i="44"/>
  <c r="O70" i="44"/>
  <c r="O90" i="44"/>
  <c r="O114" i="44"/>
  <c r="O123" i="44"/>
  <c r="O132" i="44"/>
  <c r="O133" i="44"/>
  <c r="O144" i="44"/>
  <c r="O145" i="44"/>
  <c r="O147" i="44"/>
  <c r="O148" i="44"/>
  <c r="O162" i="44"/>
  <c r="O172" i="44"/>
  <c r="O185" i="44"/>
  <c r="O189" i="44"/>
  <c r="O190" i="44"/>
  <c r="O196" i="44"/>
  <c r="O199" i="44"/>
  <c r="O12" i="43"/>
  <c r="O34" i="43"/>
  <c r="O31" i="43" s="1"/>
  <c r="O37" i="43"/>
  <c r="O50" i="43"/>
  <c r="O67" i="43"/>
  <c r="O66" i="43" s="1"/>
  <c r="O86" i="43"/>
  <c r="O130" i="43"/>
  <c r="O129" i="43" s="1"/>
  <c r="O149" i="43"/>
  <c r="O17" i="42"/>
  <c r="O39" i="42"/>
  <c r="O38" i="42" s="1"/>
  <c r="O75" i="42"/>
  <c r="O85" i="42"/>
  <c r="O123" i="42"/>
  <c r="O132" i="42"/>
  <c r="O131" i="42" s="1"/>
  <c r="O145" i="42"/>
  <c r="O166" i="42"/>
  <c r="O170" i="42"/>
  <c r="O169" i="42" s="1"/>
  <c r="O22" i="41"/>
  <c r="O21" i="41" s="1"/>
  <c r="O47" i="41"/>
  <c r="O50" i="41"/>
  <c r="O125" i="41"/>
  <c r="O166" i="41"/>
  <c r="O196" i="41"/>
  <c r="O84" i="40"/>
  <c r="O138" i="40"/>
  <c r="O137" i="40" s="1"/>
  <c r="O148" i="40"/>
  <c r="O159" i="40"/>
  <c r="O179" i="40"/>
  <c r="O181" i="40"/>
  <c r="O197" i="40"/>
  <c r="H35" i="37"/>
  <c r="I22" i="37"/>
  <c r="S23" i="14" s="1"/>
  <c r="O12" i="74"/>
  <c r="O30" i="74"/>
  <c r="O29" i="74" s="1"/>
  <c r="O55" i="74"/>
  <c r="O84" i="74"/>
  <c r="O90" i="74"/>
  <c r="O96" i="74"/>
  <c r="O111" i="74"/>
  <c r="O114" i="74"/>
  <c r="O115" i="74"/>
  <c r="O122" i="74"/>
  <c r="O128" i="74"/>
  <c r="O127" i="74" s="1"/>
  <c r="O145" i="74"/>
  <c r="O157" i="74"/>
  <c r="O158" i="74"/>
  <c r="O168" i="74"/>
  <c r="O194" i="74"/>
  <c r="N23" i="50"/>
  <c r="O46" i="50"/>
  <c r="O88" i="50"/>
  <c r="O91" i="50"/>
  <c r="O92" i="50"/>
  <c r="O158" i="50"/>
  <c r="O178" i="50"/>
  <c r="O193" i="50"/>
  <c r="O197" i="50"/>
  <c r="O24" i="48"/>
  <c r="O46" i="48"/>
  <c r="N57" i="48"/>
  <c r="O67" i="48"/>
  <c r="O66" i="48" s="1"/>
  <c r="O74" i="48"/>
  <c r="O91" i="48"/>
  <c r="O133" i="48"/>
  <c r="O150" i="48"/>
  <c r="O154" i="48"/>
  <c r="O170" i="48"/>
  <c r="O169" i="48" s="1"/>
  <c r="O190" i="48"/>
  <c r="O191" i="48"/>
  <c r="O20" i="47"/>
  <c r="O19" i="47" s="1"/>
  <c r="N23" i="47"/>
  <c r="O48" i="47"/>
  <c r="O70" i="47"/>
  <c r="O88" i="47"/>
  <c r="O94" i="47"/>
  <c r="O98" i="47"/>
  <c r="O120" i="47"/>
  <c r="O184" i="47"/>
  <c r="O156" i="46"/>
  <c r="O164" i="46"/>
  <c r="O168" i="46"/>
  <c r="O75" i="45"/>
  <c r="O133" i="45"/>
  <c r="O155" i="45"/>
  <c r="O159" i="45"/>
  <c r="O172" i="45"/>
  <c r="O173" i="45"/>
  <c r="O85" i="44"/>
  <c r="O95" i="44"/>
  <c r="O118" i="44"/>
  <c r="O154" i="44"/>
  <c r="O158" i="44"/>
  <c r="O167" i="44"/>
  <c r="O176" i="44"/>
  <c r="O175" i="44" s="1"/>
  <c r="O17" i="43"/>
  <c r="O55" i="43"/>
  <c r="O95" i="42"/>
  <c r="O111" i="42"/>
  <c r="O149" i="42"/>
  <c r="O158" i="42"/>
  <c r="O183" i="42"/>
  <c r="O18" i="40"/>
  <c r="O51" i="40"/>
  <c r="O87" i="40"/>
  <c r="O112" i="40"/>
  <c r="O121" i="40"/>
  <c r="O151" i="40"/>
  <c r="O163" i="40"/>
  <c r="O173" i="40"/>
  <c r="G33" i="37"/>
  <c r="E37" i="37"/>
  <c r="O36" i="43"/>
  <c r="O42" i="43"/>
  <c r="O49" i="43"/>
  <c r="M57" i="43"/>
  <c r="M56" i="43" s="1"/>
  <c r="O58" i="43"/>
  <c r="O71" i="43"/>
  <c r="O88" i="43"/>
  <c r="O96" i="43"/>
  <c r="O114" i="43"/>
  <c r="O143" i="43"/>
  <c r="O148" i="43"/>
  <c r="O155" i="43"/>
  <c r="O166" i="43"/>
  <c r="O172" i="43"/>
  <c r="O171" i="43" s="1"/>
  <c r="O179" i="43"/>
  <c r="O16" i="42"/>
  <c r="O46" i="42"/>
  <c r="N57" i="42"/>
  <c r="N56" i="42" s="1"/>
  <c r="O67" i="42"/>
  <c r="O66" i="42" s="1"/>
  <c r="O84" i="42"/>
  <c r="O87" i="42"/>
  <c r="O88" i="42"/>
  <c r="O98" i="42"/>
  <c r="O114" i="42"/>
  <c r="O151" i="42"/>
  <c r="O152" i="42"/>
  <c r="O156" i="42"/>
  <c r="O174" i="42"/>
  <c r="O179" i="42"/>
  <c r="O181" i="42"/>
  <c r="O190" i="42"/>
  <c r="O195" i="42"/>
  <c r="O20" i="41"/>
  <c r="O19" i="41" s="1"/>
  <c r="O37" i="41"/>
  <c r="O44" i="41"/>
  <c r="O49" i="41"/>
  <c r="O58" i="41"/>
  <c r="O72" i="41"/>
  <c r="O84" i="41"/>
  <c r="O92" i="41"/>
  <c r="O112" i="41"/>
  <c r="O123" i="41"/>
  <c r="O148" i="41"/>
  <c r="O157" i="41"/>
  <c r="O165" i="41"/>
  <c r="O183" i="41"/>
  <c r="O195" i="41"/>
  <c r="O17" i="40"/>
  <c r="O39" i="40"/>
  <c r="O38" i="40" s="1"/>
  <c r="O45" i="40"/>
  <c r="O50" i="40"/>
  <c r="N57" i="40"/>
  <c r="N56" i="40" s="1"/>
  <c r="O86" i="40"/>
  <c r="O94" i="40"/>
  <c r="O114" i="40"/>
  <c r="O123" i="40"/>
  <c r="O136" i="40"/>
  <c r="O135" i="40" s="1"/>
  <c r="O150" i="40"/>
  <c r="O162" i="40"/>
  <c r="O172" i="40"/>
  <c r="O188" i="40"/>
  <c r="O196" i="40"/>
  <c r="O45" i="43"/>
  <c r="O46" i="43"/>
  <c r="O51" i="43"/>
  <c r="O140" i="43"/>
  <c r="O139" i="43" s="1"/>
  <c r="O62" i="42"/>
  <c r="O128" i="42"/>
  <c r="O127" i="42" s="1"/>
  <c r="O142" i="42"/>
  <c r="O163" i="42"/>
  <c r="O167" i="42"/>
  <c r="O15" i="41"/>
  <c r="O34" i="41"/>
  <c r="O31" i="41" s="1"/>
  <c r="O45" i="41"/>
  <c r="O65" i="41"/>
  <c r="O161" i="41"/>
  <c r="O160" i="41" s="1"/>
  <c r="O176" i="41"/>
  <c r="O175" i="41" s="1"/>
  <c r="O190" i="41"/>
  <c r="O191" i="41"/>
  <c r="O197" i="41"/>
  <c r="O13" i="40"/>
  <c r="O36" i="40"/>
  <c r="O37" i="40"/>
  <c r="O62" i="40"/>
  <c r="O126" i="40"/>
  <c r="L195" i="3"/>
  <c r="L191" i="3"/>
  <c r="L189" i="3"/>
  <c r="O118" i="56"/>
  <c r="O117" i="56" s="1"/>
  <c r="O17" i="56"/>
  <c r="O49" i="46"/>
  <c r="O42" i="46"/>
  <c r="O158" i="46"/>
  <c r="O144" i="46"/>
  <c r="L193" i="3"/>
  <c r="N189" i="3"/>
  <c r="O61" i="65"/>
  <c r="O59" i="65" s="1"/>
  <c r="O61" i="61"/>
  <c r="O181" i="58"/>
  <c r="O54" i="57"/>
  <c r="F23" i="37"/>
  <c r="W24" i="14" s="1"/>
  <c r="O62" i="50"/>
  <c r="O181" i="48"/>
  <c r="O61" i="39"/>
  <c r="L23" i="37"/>
  <c r="O54" i="54"/>
  <c r="O55" i="51"/>
  <c r="M57" i="51"/>
  <c r="M56" i="51" s="1"/>
  <c r="O62" i="46"/>
  <c r="O59" i="46" s="1"/>
  <c r="N193" i="3"/>
  <c r="M57" i="63"/>
  <c r="M56" i="63" s="1"/>
  <c r="O61" i="63"/>
  <c r="O184" i="62"/>
  <c r="N23" i="60"/>
  <c r="O61" i="60"/>
  <c r="O181" i="60"/>
  <c r="O180" i="60" s="1"/>
  <c r="M57" i="59"/>
  <c r="M56" i="59" s="1"/>
  <c r="O61" i="59"/>
  <c r="O55" i="56"/>
  <c r="M57" i="56"/>
  <c r="O61" i="56"/>
  <c r="O59" i="56" s="1"/>
  <c r="O62" i="54"/>
  <c r="O181" i="54"/>
  <c r="L21" i="37"/>
  <c r="O55" i="48"/>
  <c r="O181" i="62"/>
  <c r="O54" i="53"/>
  <c r="O54" i="62"/>
  <c r="M23" i="59"/>
  <c r="O54" i="58"/>
  <c r="O182" i="56"/>
  <c r="O54" i="51"/>
  <c r="O61" i="51"/>
  <c r="O182" i="74"/>
  <c r="O61" i="40"/>
  <c r="N57" i="62"/>
  <c r="N56" i="62" s="1"/>
  <c r="M57" i="61"/>
  <c r="M56" i="61" s="1"/>
  <c r="O54" i="60"/>
  <c r="N57" i="58"/>
  <c r="O62" i="57"/>
  <c r="O181" i="57"/>
  <c r="O184" i="57"/>
  <c r="O62" i="53"/>
  <c r="O181" i="53"/>
  <c r="O184" i="53"/>
  <c r="O182" i="44"/>
  <c r="I23" i="37"/>
  <c r="S24" i="14" s="1"/>
  <c r="M57" i="54"/>
  <c r="O61" i="54"/>
  <c r="N23" i="51"/>
  <c r="H15" i="37"/>
  <c r="O55" i="44"/>
  <c r="O61" i="44"/>
  <c r="O140" i="58"/>
  <c r="O139" i="58" s="1"/>
  <c r="N57" i="57"/>
  <c r="K21" i="37"/>
  <c r="AI23" i="14" s="1"/>
  <c r="N57" i="53"/>
  <c r="O181" i="51"/>
  <c r="O182" i="51"/>
  <c r="O54" i="74"/>
  <c r="O62" i="48"/>
  <c r="O62" i="47"/>
  <c r="O168" i="47"/>
  <c r="O28" i="46"/>
  <c r="O27" i="46" s="1"/>
  <c r="O39" i="46"/>
  <c r="O38" i="46" s="1"/>
  <c r="O55" i="45"/>
  <c r="O54" i="43"/>
  <c r="O150" i="43"/>
  <c r="O168" i="43"/>
  <c r="N57" i="74"/>
  <c r="O54" i="48"/>
  <c r="O16" i="47"/>
  <c r="I16" i="37"/>
  <c r="S18" i="14" s="1"/>
  <c r="O132" i="46"/>
  <c r="O149" i="46"/>
  <c r="O163" i="46"/>
  <c r="O193" i="46"/>
  <c r="O150" i="45"/>
  <c r="O181" i="74"/>
  <c r="O54" i="50"/>
  <c r="M57" i="50"/>
  <c r="M56" i="50" s="1"/>
  <c r="O61" i="50"/>
  <c r="O59" i="50" s="1"/>
  <c r="O181" i="50"/>
  <c r="F15" i="37"/>
  <c r="L15" i="37"/>
  <c r="O14" i="47"/>
  <c r="O25" i="47"/>
  <c r="O30" i="47"/>
  <c r="O29" i="47" s="1"/>
  <c r="O126" i="47"/>
  <c r="O162" i="47"/>
  <c r="O182" i="47"/>
  <c r="O16" i="46"/>
  <c r="O57" i="46"/>
  <c r="O56" i="46" s="1"/>
  <c r="O48" i="45"/>
  <c r="O130" i="45"/>
  <c r="O129" i="45" s="1"/>
  <c r="O148" i="45"/>
  <c r="M57" i="47"/>
  <c r="M56" i="47" s="1"/>
  <c r="N57" i="45"/>
  <c r="N56" i="45" s="1"/>
  <c r="O182" i="43"/>
  <c r="M23" i="47"/>
  <c r="O34" i="47"/>
  <c r="O31" i="47" s="1"/>
  <c r="O41" i="47"/>
  <c r="N57" i="47"/>
  <c r="N56" i="47" s="1"/>
  <c r="O157" i="47"/>
  <c r="O181" i="47"/>
  <c r="O188" i="47"/>
  <c r="O196" i="47"/>
  <c r="O22" i="46"/>
  <c r="O21" i="46" s="1"/>
  <c r="O134" i="46"/>
  <c r="O151" i="46"/>
  <c r="O165" i="46"/>
  <c r="O195" i="46"/>
  <c r="O15" i="45"/>
  <c r="O44" i="45"/>
  <c r="O50" i="45"/>
  <c r="O143" i="45"/>
  <c r="E12" i="37"/>
  <c r="O130" i="42"/>
  <c r="O129" i="42" s="1"/>
  <c r="N57" i="43"/>
  <c r="N56" i="43" s="1"/>
  <c r="O54" i="42"/>
  <c r="O181" i="41"/>
  <c r="K15" i="37"/>
  <c r="AI18" i="14" s="1"/>
  <c r="O61" i="43"/>
  <c r="O119" i="43"/>
  <c r="O145" i="43"/>
  <c r="O184" i="43"/>
  <c r="O18" i="42"/>
  <c r="O54" i="41"/>
  <c r="O61" i="41"/>
  <c r="O94" i="43"/>
  <c r="O123" i="43"/>
  <c r="O133" i="43"/>
  <c r="O136" i="43"/>
  <c r="O135" i="43" s="1"/>
  <c r="O159" i="43"/>
  <c r="O164" i="43"/>
  <c r="O190" i="43"/>
  <c r="O198" i="43"/>
  <c r="O14" i="42"/>
  <c r="O22" i="42"/>
  <c r="O21" i="42" s="1"/>
  <c r="O50" i="42"/>
  <c r="O55" i="42"/>
  <c r="M57" i="42"/>
  <c r="M56" i="42" s="1"/>
  <c r="O64" i="42"/>
  <c r="O70" i="42"/>
  <c r="O148" i="42"/>
  <c r="O155" i="42"/>
  <c r="O162" i="42"/>
  <c r="O194" i="42"/>
  <c r="O25" i="41"/>
  <c r="O92" i="43"/>
  <c r="O116" i="43"/>
  <c r="O121" i="43"/>
  <c r="O126" i="43"/>
  <c r="O152" i="43"/>
  <c r="O157" i="43"/>
  <c r="O162" i="43"/>
  <c r="O188" i="43"/>
  <c r="O196" i="43"/>
  <c r="O12" i="42"/>
  <c r="O25" i="42"/>
  <c r="O44" i="42"/>
  <c r="O92" i="42"/>
  <c r="O136" i="42"/>
  <c r="O135" i="42" s="1"/>
  <c r="O41" i="42"/>
  <c r="O45" i="42"/>
  <c r="O61" i="42"/>
  <c r="O72" i="42"/>
  <c r="O86" i="42"/>
  <c r="O94" i="42"/>
  <c r="O112" i="42"/>
  <c r="O119" i="42"/>
  <c r="O126" i="42"/>
  <c r="O143" i="42"/>
  <c r="O150" i="42"/>
  <c r="O157" i="42"/>
  <c r="O164" i="42"/>
  <c r="O182" i="42"/>
  <c r="O188" i="42"/>
  <c r="O196" i="42"/>
  <c r="O14" i="41"/>
  <c r="O51" i="41"/>
  <c r="O130" i="41"/>
  <c r="O129" i="41" s="1"/>
  <c r="O55" i="41"/>
  <c r="M57" i="41"/>
  <c r="O75" i="41"/>
  <c r="O90" i="41"/>
  <c r="O98" i="41"/>
  <c r="O114" i="41"/>
  <c r="O119" i="41"/>
  <c r="O140" i="41"/>
  <c r="O139" i="41" s="1"/>
  <c r="O145" i="41"/>
  <c r="O150" i="41"/>
  <c r="O155" i="41"/>
  <c r="O182" i="40"/>
  <c r="O55" i="40"/>
  <c r="M57" i="40"/>
  <c r="O193" i="38"/>
  <c r="O191" i="38"/>
  <c r="O199" i="38"/>
  <c r="N195" i="3"/>
  <c r="N191" i="3"/>
  <c r="M195" i="3"/>
  <c r="M193" i="3"/>
  <c r="M191" i="3"/>
  <c r="M189" i="3"/>
  <c r="L194" i="3"/>
  <c r="L190" i="3"/>
  <c r="H187" i="3"/>
  <c r="I196" i="3"/>
  <c r="N188" i="3"/>
  <c r="N198" i="3"/>
  <c r="O198" i="3" s="1"/>
  <c r="D187" i="3"/>
  <c r="I188" i="3"/>
  <c r="I194" i="3"/>
  <c r="J187" i="3"/>
  <c r="N194" i="3"/>
  <c r="N192" i="3"/>
  <c r="I195" i="3"/>
  <c r="I193" i="3"/>
  <c r="I191" i="3"/>
  <c r="I189" i="3"/>
  <c r="K187" i="3"/>
  <c r="M188" i="3"/>
  <c r="N190" i="3"/>
  <c r="L188" i="3"/>
  <c r="L192" i="3"/>
  <c r="E187" i="3"/>
  <c r="M192" i="3"/>
  <c r="M190" i="3"/>
  <c r="M194" i="3"/>
  <c r="I190" i="3"/>
  <c r="I192" i="3"/>
  <c r="G187" i="3"/>
  <c r="N197" i="3"/>
  <c r="O197" i="3" s="1"/>
  <c r="N196" i="3"/>
  <c r="O196" i="3" s="1"/>
  <c r="F198" i="3"/>
  <c r="F197" i="3"/>
  <c r="F188" i="3"/>
  <c r="F189" i="3"/>
  <c r="F190" i="3"/>
  <c r="F191" i="3"/>
  <c r="F192" i="3"/>
  <c r="F193" i="3"/>
  <c r="F194" i="3"/>
  <c r="F195" i="3"/>
  <c r="N199" i="3"/>
  <c r="O199" i="3" s="1"/>
  <c r="AO24" i="14" l="1"/>
  <c r="AP24" i="14" s="1"/>
  <c r="AN24" i="14" s="1"/>
  <c r="O175" i="74"/>
  <c r="J20" i="14"/>
  <c r="AO18" i="14"/>
  <c r="O59" i="54"/>
  <c r="O146" i="44"/>
  <c r="O171" i="59"/>
  <c r="O124" i="50"/>
  <c r="O180" i="62"/>
  <c r="O180" i="50"/>
  <c r="O180" i="54"/>
  <c r="O180" i="48"/>
  <c r="O180" i="58"/>
  <c r="O117" i="44"/>
  <c r="O153" i="48"/>
  <c r="O117" i="57"/>
  <c r="O110" i="63"/>
  <c r="O175" i="72"/>
  <c r="O124" i="59"/>
  <c r="O146" i="63"/>
  <c r="O153" i="65"/>
  <c r="O160" i="72"/>
  <c r="Z11" i="14"/>
  <c r="AX11" i="14" s="1"/>
  <c r="X11" i="14"/>
  <c r="AA11" i="14" s="1"/>
  <c r="AY11" i="14" s="1"/>
  <c r="AR11" i="14"/>
  <c r="AJ11" i="14"/>
  <c r="AB11" i="14"/>
  <c r="O171" i="40"/>
  <c r="O59" i="42"/>
  <c r="O59" i="59"/>
  <c r="O59" i="67"/>
  <c r="O52" i="46"/>
  <c r="O52" i="57"/>
  <c r="O40" i="71"/>
  <c r="O35" i="60"/>
  <c r="O52" i="56"/>
  <c r="O63" i="45"/>
  <c r="O52" i="58"/>
  <c r="O35" i="39"/>
  <c r="O63" i="44"/>
  <c r="O63" i="50"/>
  <c r="O35" i="70"/>
  <c r="O63" i="71"/>
  <c r="O52" i="65"/>
  <c r="O35" i="67"/>
  <c r="O40" i="50"/>
  <c r="O52" i="40"/>
  <c r="O63" i="42"/>
  <c r="O52" i="43"/>
  <c r="O59" i="40"/>
  <c r="O63" i="56"/>
  <c r="O40" i="63"/>
  <c r="O40" i="62"/>
  <c r="O40" i="70"/>
  <c r="O59" i="62"/>
  <c r="O59" i="63"/>
  <c r="O40" i="44"/>
  <c r="O59" i="58"/>
  <c r="O35" i="50"/>
  <c r="O68" i="53"/>
  <c r="O52" i="59"/>
  <c r="O63" i="60"/>
  <c r="O35" i="65"/>
  <c r="O52" i="72"/>
  <c r="O35" i="74"/>
  <c r="O52" i="54"/>
  <c r="O59" i="61"/>
  <c r="O23" i="71"/>
  <c r="O35" i="72"/>
  <c r="O40" i="56"/>
  <c r="O52" i="61"/>
  <c r="O59" i="41"/>
  <c r="O59" i="44"/>
  <c r="O59" i="51"/>
  <c r="O23" i="48"/>
  <c r="O40" i="40"/>
  <c r="O68" i="56"/>
  <c r="O63" i="65"/>
  <c r="O52" i="50"/>
  <c r="O40" i="54"/>
  <c r="O40" i="65"/>
  <c r="O59" i="69"/>
  <c r="O35" i="44"/>
  <c r="O40" i="51"/>
  <c r="O63" i="72"/>
  <c r="O52" i="74"/>
  <c r="O52" i="62"/>
  <c r="O35" i="43"/>
  <c r="O35" i="53"/>
  <c r="O59" i="71"/>
  <c r="O68" i="39"/>
  <c r="O40" i="41"/>
  <c r="O68" i="57"/>
  <c r="O59" i="43"/>
  <c r="O52" i="48"/>
  <c r="O52" i="53"/>
  <c r="O59" i="60"/>
  <c r="O40" i="58"/>
  <c r="O40" i="47"/>
  <c r="O35" i="63"/>
  <c r="O52" i="69"/>
  <c r="O35" i="69"/>
  <c r="O146" i="58"/>
  <c r="O124" i="70"/>
  <c r="M200" i="75"/>
  <c r="N8" i="37" s="1"/>
  <c r="O11" i="42"/>
  <c r="O11" i="74"/>
  <c r="O52" i="60"/>
  <c r="O141" i="46"/>
  <c r="O171" i="44"/>
  <c r="O110" i="45"/>
  <c r="O146" i="54"/>
  <c r="O35" i="54"/>
  <c r="O59" i="74"/>
  <c r="O68" i="40"/>
  <c r="O187" i="60"/>
  <c r="O175" i="61"/>
  <c r="O68" i="65"/>
  <c r="O175" i="60"/>
  <c r="O171" i="65"/>
  <c r="O68" i="63"/>
  <c r="O40" i="69"/>
  <c r="O59" i="48"/>
  <c r="M200" i="59"/>
  <c r="O171" i="47"/>
  <c r="O171" i="50"/>
  <c r="O35" i="51"/>
  <c r="O146" i="53"/>
  <c r="O11" i="70"/>
  <c r="O175" i="62"/>
  <c r="O180" i="69"/>
  <c r="O153" i="39"/>
  <c r="O63" i="39"/>
  <c r="O40" i="42"/>
  <c r="O59" i="57"/>
  <c r="O52" i="51"/>
  <c r="O59" i="39"/>
  <c r="O124" i="41"/>
  <c r="O146" i="47"/>
  <c r="O124" i="48"/>
  <c r="O117" i="61"/>
  <c r="O124" i="58"/>
  <c r="O171" i="63"/>
  <c r="O187" i="43"/>
  <c r="O180" i="51"/>
  <c r="O131" i="44"/>
  <c r="O43" i="44"/>
  <c r="O63" i="47"/>
  <c r="O11" i="48"/>
  <c r="O43" i="48"/>
  <c r="O73" i="58"/>
  <c r="O175" i="57"/>
  <c r="O175" i="63"/>
  <c r="O11" i="65"/>
  <c r="O52" i="39"/>
  <c r="O110" i="65"/>
  <c r="N200" i="40"/>
  <c r="I200" i="45"/>
  <c r="O146" i="40"/>
  <c r="O11" i="45"/>
  <c r="O117" i="72"/>
  <c r="O52" i="47"/>
  <c r="O187" i="48"/>
  <c r="O200" i="68"/>
  <c r="P37" i="37" s="1"/>
  <c r="F200" i="40"/>
  <c r="F200" i="43"/>
  <c r="I200" i="53"/>
  <c r="J21" i="37" s="1"/>
  <c r="F200" i="44"/>
  <c r="L200" i="46"/>
  <c r="M16" i="37" s="1"/>
  <c r="L200" i="47"/>
  <c r="M15" i="37" s="1"/>
  <c r="O160" i="50"/>
  <c r="L200" i="57"/>
  <c r="O43" i="47"/>
  <c r="O52" i="44"/>
  <c r="L200" i="48"/>
  <c r="I200" i="48"/>
  <c r="F200" i="50"/>
  <c r="L200" i="51"/>
  <c r="O175" i="46"/>
  <c r="O160" i="65"/>
  <c r="F200" i="70"/>
  <c r="I200" i="72"/>
  <c r="I200" i="39"/>
  <c r="J7" i="37" s="1"/>
  <c r="I200" i="65"/>
  <c r="J32" i="37" s="1"/>
  <c r="O187" i="42"/>
  <c r="O52" i="42"/>
  <c r="O180" i="47"/>
  <c r="O180" i="53"/>
  <c r="O180" i="57"/>
  <c r="O171" i="45"/>
  <c r="O124" i="63"/>
  <c r="O43" i="63"/>
  <c r="O131" i="65"/>
  <c r="O153" i="67"/>
  <c r="O68" i="67"/>
  <c r="O175" i="69"/>
  <c r="O68" i="72"/>
  <c r="O59" i="53"/>
  <c r="O171" i="69"/>
  <c r="I200" i="41"/>
  <c r="F200" i="74"/>
  <c r="L200" i="53"/>
  <c r="M21" i="37" s="1"/>
  <c r="I200" i="58"/>
  <c r="L200" i="60"/>
  <c r="L200" i="63"/>
  <c r="O63" i="67"/>
  <c r="N200" i="70"/>
  <c r="L200" i="61"/>
  <c r="I200" i="71"/>
  <c r="O175" i="50"/>
  <c r="N200" i="44"/>
  <c r="O131" i="46"/>
  <c r="O57" i="54"/>
  <c r="O56" i="54" s="1"/>
  <c r="M56" i="54"/>
  <c r="O57" i="56"/>
  <c r="O56" i="56" s="1"/>
  <c r="M56" i="56"/>
  <c r="O43" i="41"/>
  <c r="O110" i="42"/>
  <c r="O73" i="48"/>
  <c r="O11" i="43"/>
  <c r="O160" i="74"/>
  <c r="O124" i="40"/>
  <c r="O11" i="53"/>
  <c r="O175" i="54"/>
  <c r="O131" i="56"/>
  <c r="O153" i="40"/>
  <c r="O153" i="45"/>
  <c r="O43" i="56"/>
  <c r="O153" i="70"/>
  <c r="O187" i="71"/>
  <c r="O171" i="58"/>
  <c r="O23" i="63"/>
  <c r="O23" i="67"/>
  <c r="O187" i="72"/>
  <c r="O43" i="67"/>
  <c r="O117" i="70"/>
  <c r="O124" i="53"/>
  <c r="O117" i="69"/>
  <c r="O160" i="71"/>
  <c r="O124" i="56"/>
  <c r="O68" i="59"/>
  <c r="O73" i="60"/>
  <c r="O11" i="72"/>
  <c r="O160" i="40"/>
  <c r="O131" i="40"/>
  <c r="N200" i="41"/>
  <c r="O160" i="42"/>
  <c r="O153" i="42"/>
  <c r="F200" i="42"/>
  <c r="O160" i="43"/>
  <c r="O117" i="43"/>
  <c r="O146" i="45"/>
  <c r="F200" i="46"/>
  <c r="G16" i="37" s="1"/>
  <c r="I200" i="47"/>
  <c r="O131" i="48"/>
  <c r="O68" i="48"/>
  <c r="O153" i="50"/>
  <c r="O153" i="51"/>
  <c r="O141" i="51"/>
  <c r="O43" i="51"/>
  <c r="O131" i="54"/>
  <c r="O73" i="56"/>
  <c r="L200" i="40"/>
  <c r="O73" i="41"/>
  <c r="M200" i="42"/>
  <c r="O73" i="44"/>
  <c r="O124" i="46"/>
  <c r="O23" i="46"/>
  <c r="N200" i="47"/>
  <c r="O15" i="37" s="1"/>
  <c r="O73" i="50"/>
  <c r="M23" i="50"/>
  <c r="M200" i="50" s="1"/>
  <c r="O187" i="74"/>
  <c r="O40" i="74"/>
  <c r="N200" i="51"/>
  <c r="M200" i="53"/>
  <c r="O146" i="56"/>
  <c r="O200" i="66"/>
  <c r="P35" i="37" s="1"/>
  <c r="O131" i="43"/>
  <c r="O40" i="45"/>
  <c r="O43" i="40"/>
  <c r="O171" i="48"/>
  <c r="M200" i="51"/>
  <c r="O63" i="54"/>
  <c r="I200" i="57"/>
  <c r="O187" i="58"/>
  <c r="O187" i="59"/>
  <c r="L200" i="59"/>
  <c r="O131" i="60"/>
  <c r="I200" i="61"/>
  <c r="L200" i="62"/>
  <c r="O124" i="65"/>
  <c r="O117" i="65"/>
  <c r="O175" i="67"/>
  <c r="L200" i="69"/>
  <c r="M36" i="37" s="1"/>
  <c r="O187" i="70"/>
  <c r="O110" i="71"/>
  <c r="O43" i="71"/>
  <c r="O35" i="71"/>
  <c r="F200" i="71"/>
  <c r="O171" i="72"/>
  <c r="F200" i="39"/>
  <c r="G7" i="37" s="1"/>
  <c r="O63" i="74"/>
  <c r="O153" i="47"/>
  <c r="O110" i="56"/>
  <c r="M200" i="58"/>
  <c r="O180" i="59"/>
  <c r="O146" i="60"/>
  <c r="N200" i="60"/>
  <c r="O117" i="62"/>
  <c r="O160" i="63"/>
  <c r="O23" i="65"/>
  <c r="O187" i="67"/>
  <c r="O110" i="67"/>
  <c r="O52" i="67"/>
  <c r="I200" i="67"/>
  <c r="J34" i="37" s="1"/>
  <c r="I200" i="69"/>
  <c r="J36" i="37" s="1"/>
  <c r="O117" i="71"/>
  <c r="O43" i="72"/>
  <c r="O68" i="50"/>
  <c r="O117" i="40"/>
  <c r="O35" i="41"/>
  <c r="I200" i="50"/>
  <c r="N200" i="56"/>
  <c r="O11" i="57"/>
  <c r="L200" i="58"/>
  <c r="F200" i="59"/>
  <c r="O141" i="60"/>
  <c r="O11" i="60"/>
  <c r="O180" i="61"/>
  <c r="O43" i="61"/>
  <c r="O43" i="62"/>
  <c r="N200" i="62"/>
  <c r="O73" i="69"/>
  <c r="L200" i="39"/>
  <c r="M7" i="37" s="1"/>
  <c r="O160" i="53"/>
  <c r="M23" i="56"/>
  <c r="O68" i="58"/>
  <c r="M200" i="67"/>
  <c r="O124" i="44"/>
  <c r="O141" i="58"/>
  <c r="O57" i="74"/>
  <c r="O56" i="74" s="1"/>
  <c r="N56" i="74"/>
  <c r="O57" i="57"/>
  <c r="O56" i="57" s="1"/>
  <c r="N56" i="57"/>
  <c r="N200" i="57" s="1"/>
  <c r="O180" i="42"/>
  <c r="O117" i="47"/>
  <c r="O23" i="50"/>
  <c r="O160" i="47"/>
  <c r="O187" i="53"/>
  <c r="O73" i="40"/>
  <c r="O187" i="46"/>
  <c r="O175" i="48"/>
  <c r="O187" i="56"/>
  <c r="O68" i="42"/>
  <c r="O43" i="54"/>
  <c r="O171" i="56"/>
  <c r="O23" i="57"/>
  <c r="O73" i="72"/>
  <c r="O171" i="61"/>
  <c r="O68" i="69"/>
  <c r="O40" i="72"/>
  <c r="O57" i="39"/>
  <c r="O56" i="39" s="1"/>
  <c r="M56" i="39"/>
  <c r="M200" i="39" s="1"/>
  <c r="O171" i="70"/>
  <c r="O73" i="63"/>
  <c r="O160" i="61"/>
  <c r="O11" i="62"/>
  <c r="O124" i="71"/>
  <c r="O11" i="63"/>
  <c r="O23" i="40"/>
  <c r="O187" i="41"/>
  <c r="O153" i="41"/>
  <c r="F200" i="41"/>
  <c r="O73" i="42"/>
  <c r="O68" i="43"/>
  <c r="O43" i="43"/>
  <c r="O175" i="45"/>
  <c r="O160" i="45"/>
  <c r="O124" i="45"/>
  <c r="O141" i="53"/>
  <c r="L200" i="54"/>
  <c r="M23" i="37" s="1"/>
  <c r="O110" i="41"/>
  <c r="O23" i="41"/>
  <c r="O175" i="42"/>
  <c r="O124" i="43"/>
  <c r="O110" i="44"/>
  <c r="L200" i="44"/>
  <c r="L200" i="45"/>
  <c r="O35" i="46"/>
  <c r="F200" i="47"/>
  <c r="G15" i="37" s="1"/>
  <c r="O171" i="51"/>
  <c r="O124" i="51"/>
  <c r="O68" i="51"/>
  <c r="F200" i="51"/>
  <c r="O40" i="53"/>
  <c r="O110" i="54"/>
  <c r="O35" i="56"/>
  <c r="I200" i="56"/>
  <c r="O171" i="42"/>
  <c r="O124" i="42"/>
  <c r="L200" i="42"/>
  <c r="O187" i="44"/>
  <c r="I200" i="44"/>
  <c r="O131" i="41"/>
  <c r="O160" i="44"/>
  <c r="N200" i="45"/>
  <c r="O180" i="46"/>
  <c r="O117" i="48"/>
  <c r="O141" i="56"/>
  <c r="O117" i="58"/>
  <c r="F200" i="58"/>
  <c r="O131" i="61"/>
  <c r="O73" i="61"/>
  <c r="N200" i="65"/>
  <c r="O32" i="37" s="1"/>
  <c r="O146" i="71"/>
  <c r="O110" i="72"/>
  <c r="O175" i="39"/>
  <c r="O187" i="57"/>
  <c r="O35" i="58"/>
  <c r="O171" i="67"/>
  <c r="O146" i="69"/>
  <c r="O180" i="71"/>
  <c r="O35" i="45"/>
  <c r="M200" i="47"/>
  <c r="N15" i="37" s="1"/>
  <c r="O35" i="48"/>
  <c r="O187" i="50"/>
  <c r="O187" i="51"/>
  <c r="O43" i="57"/>
  <c r="F200" i="57"/>
  <c r="F200" i="60"/>
  <c r="O146" i="61"/>
  <c r="O110" i="61"/>
  <c r="N200" i="61"/>
  <c r="O171" i="62"/>
  <c r="O131" i="62"/>
  <c r="O23" i="62"/>
  <c r="I200" i="62"/>
  <c r="O131" i="63"/>
  <c r="O117" i="63"/>
  <c r="N200" i="63"/>
  <c r="O180" i="65"/>
  <c r="O146" i="67"/>
  <c r="O160" i="69"/>
  <c r="M23" i="70"/>
  <c r="M200" i="70" s="1"/>
  <c r="O153" i="71"/>
  <c r="O187" i="39"/>
  <c r="O110" i="39"/>
  <c r="O43" i="39"/>
  <c r="M23" i="61"/>
  <c r="M200" i="61" s="1"/>
  <c r="O180" i="63"/>
  <c r="M200" i="69"/>
  <c r="O68" i="71"/>
  <c r="O124" i="39"/>
  <c r="O141" i="41"/>
  <c r="M200" i="48"/>
  <c r="O43" i="53"/>
  <c r="N200" i="54"/>
  <c r="O23" i="37" s="1"/>
  <c r="O175" i="56"/>
  <c r="F200" i="56"/>
  <c r="O117" i="60"/>
  <c r="O68" i="61"/>
  <c r="O11" i="61"/>
  <c r="O160" i="62"/>
  <c r="O146" i="62"/>
  <c r="F200" i="62"/>
  <c r="O153" i="63"/>
  <c r="L200" i="65"/>
  <c r="M32" i="37" s="1"/>
  <c r="F200" i="69"/>
  <c r="G36" i="37" s="1"/>
  <c r="O146" i="70"/>
  <c r="L200" i="72"/>
  <c r="O187" i="38"/>
  <c r="N200" i="50"/>
  <c r="M23" i="54"/>
  <c r="O23" i="56"/>
  <c r="O11" i="67"/>
  <c r="O175" i="71"/>
  <c r="O171" i="39"/>
  <c r="N23" i="42"/>
  <c r="O43" i="46"/>
  <c r="O110" i="50"/>
  <c r="O63" i="59"/>
  <c r="O57" i="40"/>
  <c r="O56" i="40" s="1"/>
  <c r="M56" i="40"/>
  <c r="M200" i="40" s="1"/>
  <c r="O57" i="41"/>
  <c r="O56" i="41" s="1"/>
  <c r="M56" i="41"/>
  <c r="M200" i="41" s="1"/>
  <c r="O52" i="41"/>
  <c r="O180" i="41"/>
  <c r="O43" i="45"/>
  <c r="O180" i="74"/>
  <c r="O57" i="53"/>
  <c r="O56" i="53" s="1"/>
  <c r="N56" i="53"/>
  <c r="N200" i="53" s="1"/>
  <c r="O21" i="37" s="1"/>
  <c r="O57" i="58"/>
  <c r="O56" i="58" s="1"/>
  <c r="N56" i="58"/>
  <c r="N200" i="58" s="1"/>
  <c r="O35" i="40"/>
  <c r="O187" i="40"/>
  <c r="O57" i="48"/>
  <c r="O56" i="48" s="1"/>
  <c r="N56" i="48"/>
  <c r="N200" i="48" s="1"/>
  <c r="O68" i="44"/>
  <c r="O160" i="48"/>
  <c r="O117" i="50"/>
  <c r="O57" i="44"/>
  <c r="O56" i="44" s="1"/>
  <c r="M56" i="44"/>
  <c r="M200" i="44" s="1"/>
  <c r="O131" i="45"/>
  <c r="O187" i="54"/>
  <c r="O153" i="56"/>
  <c r="O57" i="69"/>
  <c r="O56" i="69" s="1"/>
  <c r="N56" i="69"/>
  <c r="N200" i="69" s="1"/>
  <c r="O36" i="37" s="1"/>
  <c r="O146" i="72"/>
  <c r="O110" i="48"/>
  <c r="O73" i="53"/>
  <c r="O23" i="54"/>
  <c r="O146" i="59"/>
  <c r="O110" i="59"/>
  <c r="O171" i="60"/>
  <c r="O110" i="60"/>
  <c r="O57" i="60"/>
  <c r="O56" i="60" s="1"/>
  <c r="M56" i="60"/>
  <c r="M200" i="60" s="1"/>
  <c r="O40" i="60"/>
  <c r="O23" i="61"/>
  <c r="O153" i="62"/>
  <c r="O110" i="62"/>
  <c r="O40" i="67"/>
  <c r="O171" i="71"/>
  <c r="O11" i="71"/>
  <c r="O153" i="59"/>
  <c r="O43" i="59"/>
  <c r="O56" i="65"/>
  <c r="O68" i="62"/>
  <c r="O117" i="59"/>
  <c r="O11" i="40"/>
  <c r="O23" i="42"/>
  <c r="O141" i="43"/>
  <c r="M200" i="43"/>
  <c r="O180" i="44"/>
  <c r="O11" i="44"/>
  <c r="M23" i="45"/>
  <c r="M200" i="45" s="1"/>
  <c r="O43" i="50"/>
  <c r="O146" i="74"/>
  <c r="O131" i="74"/>
  <c r="M200" i="74"/>
  <c r="I200" i="51"/>
  <c r="O110" i="53"/>
  <c r="F200" i="53"/>
  <c r="G21" i="37" s="1"/>
  <c r="O117" i="41"/>
  <c r="L200" i="43"/>
  <c r="O187" i="45"/>
  <c r="O141" i="45"/>
  <c r="O117" i="45"/>
  <c r="O73" i="47"/>
  <c r="O59" i="47"/>
  <c r="O35" i="47"/>
  <c r="F200" i="48"/>
  <c r="O141" i="50"/>
  <c r="L200" i="50"/>
  <c r="O141" i="74"/>
  <c r="L200" i="74"/>
  <c r="O73" i="51"/>
  <c r="O117" i="53"/>
  <c r="O153" i="54"/>
  <c r="O141" i="54"/>
  <c r="I200" i="54"/>
  <c r="J23" i="37" s="1"/>
  <c r="O200" i="64"/>
  <c r="P33" i="37" s="1"/>
  <c r="O63" i="40"/>
  <c r="I200" i="40"/>
  <c r="O175" i="43"/>
  <c r="I200" i="43"/>
  <c r="F200" i="45"/>
  <c r="O110" i="46"/>
  <c r="I200" i="46"/>
  <c r="J16" i="37" s="1"/>
  <c r="O160" i="56"/>
  <c r="O43" i="58"/>
  <c r="O43" i="60"/>
  <c r="O187" i="61"/>
  <c r="I200" i="63"/>
  <c r="F200" i="65"/>
  <c r="G32" i="37" s="1"/>
  <c r="O180" i="67"/>
  <c r="N200" i="72"/>
  <c r="O131" i="39"/>
  <c r="O11" i="56"/>
  <c r="O63" i="63"/>
  <c r="O11" i="47"/>
  <c r="O43" i="74"/>
  <c r="I200" i="74"/>
  <c r="O153" i="57"/>
  <c r="O110" i="57"/>
  <c r="O63" i="57"/>
  <c r="O175" i="59"/>
  <c r="O153" i="60"/>
  <c r="O153" i="61"/>
  <c r="F200" i="61"/>
  <c r="F200" i="63"/>
  <c r="O175" i="70"/>
  <c r="O73" i="70"/>
  <c r="O68" i="70"/>
  <c r="O153" i="72"/>
  <c r="F200" i="72"/>
  <c r="O146" i="39"/>
  <c r="O11" i="39"/>
  <c r="O43" i="65"/>
  <c r="O11" i="69"/>
  <c r="O175" i="40"/>
  <c r="O63" i="41"/>
  <c r="O180" i="43"/>
  <c r="O124" i="47"/>
  <c r="O146" i="51"/>
  <c r="O11" i="54"/>
  <c r="O180" i="56"/>
  <c r="O68" i="60"/>
  <c r="O23" i="72"/>
  <c r="O141" i="39"/>
  <c r="O11" i="50"/>
  <c r="O171" i="53"/>
  <c r="O187" i="62"/>
  <c r="O68" i="45"/>
  <c r="O146" i="46"/>
  <c r="M23" i="57"/>
  <c r="O187" i="65"/>
  <c r="O124" i="67"/>
  <c r="O43" i="42"/>
  <c r="O187" i="47"/>
  <c r="O141" i="42"/>
  <c r="O153" i="44"/>
  <c r="O110" i="74"/>
  <c r="O180" i="40"/>
  <c r="O160" i="46"/>
  <c r="O40" i="46"/>
  <c r="O175" i="47"/>
  <c r="O68" i="74"/>
  <c r="O153" i="46"/>
  <c r="O68" i="47"/>
  <c r="O23" i="74"/>
  <c r="O11" i="51"/>
  <c r="O160" i="54"/>
  <c r="O73" i="54"/>
  <c r="O160" i="57"/>
  <c r="O23" i="43"/>
  <c r="O73" i="45"/>
  <c r="O68" i="46"/>
  <c r="O117" i="74"/>
  <c r="O43" i="69"/>
  <c r="O175" i="51"/>
  <c r="O23" i="53"/>
  <c r="O73" i="57"/>
  <c r="O35" i="59"/>
  <c r="O11" i="59"/>
  <c r="O117" i="67"/>
  <c r="O73" i="67"/>
  <c r="O110" i="70"/>
  <c r="O23" i="70"/>
  <c r="O57" i="71"/>
  <c r="O56" i="71" s="1"/>
  <c r="M56" i="71"/>
  <c r="M200" i="71" s="1"/>
  <c r="O180" i="72"/>
  <c r="O117" i="39"/>
  <c r="O73" i="39"/>
  <c r="O11" i="58"/>
  <c r="O187" i="69"/>
  <c r="O141" i="71"/>
  <c r="O40" i="59"/>
  <c r="O153" i="69"/>
  <c r="O73" i="65"/>
  <c r="O43" i="70"/>
  <c r="O56" i="70"/>
  <c r="M200" i="72"/>
  <c r="O200" i="52"/>
  <c r="P22" i="37" s="1"/>
  <c r="O146" i="42"/>
  <c r="N200" i="42"/>
  <c r="O153" i="43"/>
  <c r="O110" i="43"/>
  <c r="O73" i="43"/>
  <c r="N23" i="43"/>
  <c r="N200" i="43" s="1"/>
  <c r="O180" i="45"/>
  <c r="O52" i="45"/>
  <c r="O23" i="45"/>
  <c r="O117" i="46"/>
  <c r="O63" i="46"/>
  <c r="N200" i="46"/>
  <c r="O16" i="37" s="1"/>
  <c r="O131" i="47"/>
  <c r="O63" i="48"/>
  <c r="O153" i="74"/>
  <c r="N23" i="74"/>
  <c r="N200" i="74" s="1"/>
  <c r="O110" i="51"/>
  <c r="L200" i="56"/>
  <c r="O68" i="41"/>
  <c r="O11" i="41"/>
  <c r="O141" i="44"/>
  <c r="M23" i="46"/>
  <c r="M200" i="46" s="1"/>
  <c r="N16" i="37" s="1"/>
  <c r="O11" i="46"/>
  <c r="O110" i="47"/>
  <c r="O146" i="48"/>
  <c r="O73" i="74"/>
  <c r="O68" i="54"/>
  <c r="O146" i="57"/>
  <c r="O131" i="57"/>
  <c r="O200" i="75"/>
  <c r="P8" i="37" s="1"/>
  <c r="O146" i="41"/>
  <c r="L200" i="41"/>
  <c r="O117" i="42"/>
  <c r="O40" i="43"/>
  <c r="O40" i="48"/>
  <c r="O117" i="51"/>
  <c r="O23" i="51"/>
  <c r="O63" i="53"/>
  <c r="O141" i="59"/>
  <c r="I200" i="60"/>
  <c r="O35" i="61"/>
  <c r="L200" i="67"/>
  <c r="M34" i="37" s="1"/>
  <c r="O141" i="69"/>
  <c r="O160" i="70"/>
  <c r="N200" i="71"/>
  <c r="O180" i="39"/>
  <c r="N200" i="39"/>
  <c r="O7" i="37" s="1"/>
  <c r="M200" i="56"/>
  <c r="O153" i="58"/>
  <c r="O110" i="58"/>
  <c r="O160" i="59"/>
  <c r="M23" i="63"/>
  <c r="M200" i="63" s="1"/>
  <c r="O160" i="67"/>
  <c r="O110" i="69"/>
  <c r="O141" i="70"/>
  <c r="O131" i="71"/>
  <c r="O110" i="40"/>
  <c r="I200" i="42"/>
  <c r="O146" i="50"/>
  <c r="O117" i="54"/>
  <c r="O73" i="59"/>
  <c r="I200" i="59"/>
  <c r="O35" i="62"/>
  <c r="O146" i="65"/>
  <c r="M23" i="65"/>
  <c r="M200" i="65" s="1"/>
  <c r="O180" i="70"/>
  <c r="O131" i="70"/>
  <c r="L200" i="70"/>
  <c r="O124" i="60"/>
  <c r="O141" i="62"/>
  <c r="O40" i="39"/>
  <c r="O141" i="40"/>
  <c r="O160" i="51"/>
  <c r="F200" i="54"/>
  <c r="G23" i="37" s="1"/>
  <c r="O171" i="57"/>
  <c r="M200" i="57"/>
  <c r="N200" i="59"/>
  <c r="O160" i="60"/>
  <c r="O73" i="62"/>
  <c r="M23" i="62"/>
  <c r="M200" i="62" s="1"/>
  <c r="O187" i="63"/>
  <c r="O141" i="63"/>
  <c r="O141" i="67"/>
  <c r="F200" i="67"/>
  <c r="G34" i="37" s="1"/>
  <c r="I200" i="70"/>
  <c r="L200" i="71"/>
  <c r="O40" i="57"/>
  <c r="O63" i="70"/>
  <c r="O73" i="71"/>
  <c r="O146" i="43"/>
  <c r="O73" i="46"/>
  <c r="N23" i="67"/>
  <c r="N200" i="67" s="1"/>
  <c r="O34" i="37" s="1"/>
  <c r="O160" i="39"/>
  <c r="O57" i="63"/>
  <c r="O56" i="63" s="1"/>
  <c r="O57" i="59"/>
  <c r="O56" i="59" s="1"/>
  <c r="O57" i="45"/>
  <c r="O56" i="45" s="1"/>
  <c r="O57" i="50"/>
  <c r="O56" i="50" s="1"/>
  <c r="O57" i="43"/>
  <c r="O56" i="43" s="1"/>
  <c r="O57" i="62"/>
  <c r="O56" i="62" s="1"/>
  <c r="O23" i="59"/>
  <c r="O23" i="47"/>
  <c r="O23" i="44"/>
  <c r="O23" i="69"/>
  <c r="E34" i="37"/>
  <c r="E19" i="37"/>
  <c r="N37" i="37"/>
  <c r="E23" i="37"/>
  <c r="J24" i="14" s="1"/>
  <c r="E32" i="37"/>
  <c r="E39" i="37"/>
  <c r="E38" i="37"/>
  <c r="F34" i="37"/>
  <c r="W37" i="14" s="1"/>
  <c r="O23" i="39"/>
  <c r="O57" i="47"/>
  <c r="O56" i="47" s="1"/>
  <c r="O23" i="60"/>
  <c r="E40" i="37"/>
  <c r="E15" i="37"/>
  <c r="H21" i="37"/>
  <c r="F23" i="14" s="1"/>
  <c r="E24" i="37"/>
  <c r="J25" i="14" s="1"/>
  <c r="E36" i="37"/>
  <c r="F32" i="37"/>
  <c r="W35" i="14" s="1"/>
  <c r="E7" i="37"/>
  <c r="J11" i="14" s="1"/>
  <c r="M11" i="14" s="1"/>
  <c r="N35" i="37"/>
  <c r="O57" i="61"/>
  <c r="O56" i="61" s="1"/>
  <c r="O57" i="51"/>
  <c r="O56" i="51" s="1"/>
  <c r="O57" i="42"/>
  <c r="O56" i="42" s="1"/>
  <c r="O23" i="58"/>
  <c r="O57" i="72"/>
  <c r="O56" i="72" s="1"/>
  <c r="O189" i="3"/>
  <c r="O193" i="3"/>
  <c r="F16" i="37"/>
  <c r="O191" i="3"/>
  <c r="E16" i="37"/>
  <c r="J15" i="37"/>
  <c r="O195" i="3"/>
  <c r="O192" i="3"/>
  <c r="O188" i="3"/>
  <c r="M187" i="3"/>
  <c r="O190" i="3"/>
  <c r="L187" i="3"/>
  <c r="N187" i="3"/>
  <c r="O194" i="3"/>
  <c r="I187" i="3"/>
  <c r="F187" i="3"/>
  <c r="K11" i="14" l="1"/>
  <c r="N11" i="14" s="1"/>
  <c r="AD11" i="14" s="1"/>
  <c r="W18" i="14"/>
  <c r="AH11" i="14"/>
  <c r="AS11" i="14"/>
  <c r="AV11" i="14"/>
  <c r="BB11" i="14" s="1"/>
  <c r="AC11" i="14"/>
  <c r="AU11" i="14"/>
  <c r="BA11" i="14" s="1"/>
  <c r="O200" i="42"/>
  <c r="O200" i="45"/>
  <c r="O200" i="70"/>
  <c r="O200" i="63"/>
  <c r="O200" i="65"/>
  <c r="O200" i="74"/>
  <c r="O200" i="48"/>
  <c r="O200" i="59"/>
  <c r="O200" i="41"/>
  <c r="O200" i="51"/>
  <c r="O200" i="54"/>
  <c r="P23" i="37" s="1"/>
  <c r="O200" i="39"/>
  <c r="P7" i="37" s="1"/>
  <c r="O200" i="61"/>
  <c r="O200" i="40"/>
  <c r="O200" i="67"/>
  <c r="P34" i="37" s="1"/>
  <c r="O200" i="46"/>
  <c r="P16" i="37" s="1"/>
  <c r="O200" i="58"/>
  <c r="O200" i="47"/>
  <c r="P15" i="37" s="1"/>
  <c r="O200" i="71"/>
  <c r="M200" i="54"/>
  <c r="N23" i="37" s="1"/>
  <c r="O200" i="62"/>
  <c r="O200" i="72"/>
  <c r="O200" i="43"/>
  <c r="O200" i="56"/>
  <c r="O200" i="50"/>
  <c r="O200" i="69"/>
  <c r="P36" i="37" s="1"/>
  <c r="O200" i="44"/>
  <c r="O200" i="60"/>
  <c r="O200" i="57"/>
  <c r="O200" i="53"/>
  <c r="P21" i="37" s="1"/>
  <c r="N36" i="37"/>
  <c r="N21" i="37"/>
  <c r="P32" i="37"/>
  <c r="N32" i="37"/>
  <c r="N34" i="37"/>
  <c r="N7" i="37"/>
  <c r="O187" i="3"/>
  <c r="AQ11" i="14" l="1"/>
  <c r="BC11" i="14"/>
  <c r="AT11" i="14"/>
  <c r="AZ11" i="14" s="1"/>
  <c r="J73" i="3"/>
  <c r="L19" i="37"/>
  <c r="D180" i="3" l="1"/>
  <c r="G180" i="3"/>
  <c r="J180" i="3"/>
  <c r="H180" i="3"/>
  <c r="E180" i="3"/>
  <c r="K180" i="3"/>
  <c r="K19" i="37"/>
  <c r="AI21" i="14" s="1"/>
  <c r="I19" i="37"/>
  <c r="H19" i="37"/>
  <c r="F19" i="37"/>
  <c r="H9" i="37"/>
  <c r="F12" i="14" s="1"/>
  <c r="H10" i="37"/>
  <c r="I11" i="37"/>
  <c r="S14" i="14" s="1"/>
  <c r="H12" i="37"/>
  <c r="L13" i="37"/>
  <c r="H13" i="37"/>
  <c r="H14" i="37"/>
  <c r="L17" i="37"/>
  <c r="AO19" i="14" s="1"/>
  <c r="AP19" i="14" s="1"/>
  <c r="AN19" i="14" s="1"/>
  <c r="K17" i="37"/>
  <c r="AI19" i="14" s="1"/>
  <c r="I17" i="37"/>
  <c r="L18" i="37"/>
  <c r="K18" i="37"/>
  <c r="AI20" i="14" s="1"/>
  <c r="I20" i="37"/>
  <c r="H20" i="37"/>
  <c r="F22" i="14" s="1"/>
  <c r="L24" i="37"/>
  <c r="L25" i="37"/>
  <c r="K25" i="37"/>
  <c r="K26" i="37"/>
  <c r="I26" i="37"/>
  <c r="S27" i="14" s="1"/>
  <c r="T27" i="14" s="1"/>
  <c r="R27" i="14" s="1"/>
  <c r="H26" i="37"/>
  <c r="L27" i="37"/>
  <c r="K27" i="37"/>
  <c r="K28" i="37"/>
  <c r="I28" i="37"/>
  <c r="S29" i="14" s="1"/>
  <c r="H28" i="37"/>
  <c r="L29" i="37"/>
  <c r="AO30" i="14" s="1"/>
  <c r="I29" i="37"/>
  <c r="H29" i="37"/>
  <c r="L30" i="37"/>
  <c r="I30" i="37"/>
  <c r="L31" i="37"/>
  <c r="K31" i="37"/>
  <c r="I31" i="37"/>
  <c r="S32" i="14" s="1"/>
  <c r="L40" i="37"/>
  <c r="K40" i="37"/>
  <c r="AP33" i="14" l="1"/>
  <c r="AN33" i="14" s="1"/>
  <c r="AO32" i="14"/>
  <c r="AP32" i="14" s="1"/>
  <c r="AN32" i="14" s="1"/>
  <c r="AO28" i="14"/>
  <c r="AO26" i="14"/>
  <c r="AP26" i="14" s="1"/>
  <c r="AN26" i="14" s="1"/>
  <c r="AO25" i="14"/>
  <c r="AP25" i="14" s="1"/>
  <c r="AN25" i="14" s="1"/>
  <c r="AO20" i="14"/>
  <c r="G12" i="14"/>
  <c r="AW21" i="14"/>
  <c r="I40" i="37"/>
  <c r="S38" i="14" s="1"/>
  <c r="F40" i="37"/>
  <c r="I39" i="37"/>
  <c r="S37" i="14" s="1"/>
  <c r="L38" i="37"/>
  <c r="H40" i="37"/>
  <c r="L39" i="37"/>
  <c r="I38" i="37"/>
  <c r="S36" i="14" s="1"/>
  <c r="G38" i="37"/>
  <c r="H39" i="37"/>
  <c r="K38" i="37"/>
  <c r="K39" i="37"/>
  <c r="H38" i="37"/>
  <c r="I27" i="37"/>
  <c r="S28" i="14" s="1"/>
  <c r="E27" i="37"/>
  <c r="J28" i="14" s="1"/>
  <c r="F26" i="37"/>
  <c r="O26" i="37"/>
  <c r="L26" i="37"/>
  <c r="AO27" i="14" s="1"/>
  <c r="AP27" i="14" s="1"/>
  <c r="AN27" i="14" s="1"/>
  <c r="F27" i="37"/>
  <c r="W28" i="14" s="1"/>
  <c r="H27" i="37"/>
  <c r="F28" i="14" s="1"/>
  <c r="G26" i="37"/>
  <c r="F25" i="37"/>
  <c r="I25" i="37"/>
  <c r="S26" i="14" s="1"/>
  <c r="H25" i="37"/>
  <c r="F26" i="14" s="1"/>
  <c r="L14" i="37"/>
  <c r="F13" i="37"/>
  <c r="M13" i="37"/>
  <c r="K20" i="37"/>
  <c r="AI22" i="14" s="1"/>
  <c r="J20" i="37"/>
  <c r="I14" i="37"/>
  <c r="S17" i="14" s="1"/>
  <c r="I13" i="37"/>
  <c r="S16" i="14" s="1"/>
  <c r="L20" i="37"/>
  <c r="AP23" i="14" s="1"/>
  <c r="AN23" i="14" s="1"/>
  <c r="K14" i="37"/>
  <c r="AI17" i="14" s="1"/>
  <c r="G14" i="37"/>
  <c r="K13" i="37"/>
  <c r="AI16" i="14" s="1"/>
  <c r="L12" i="37"/>
  <c r="L10" i="37"/>
  <c r="I12" i="37"/>
  <c r="S15" i="14" s="1"/>
  <c r="I10" i="37"/>
  <c r="S13" i="14" s="1"/>
  <c r="K12" i="37"/>
  <c r="K10" i="37"/>
  <c r="K30" i="37"/>
  <c r="H30" i="37"/>
  <c r="F30" i="37"/>
  <c r="W33" i="14" s="1"/>
  <c r="O30" i="37"/>
  <c r="K29" i="37"/>
  <c r="E29" i="37"/>
  <c r="E28" i="37"/>
  <c r="J29" i="14" s="1"/>
  <c r="L28" i="37"/>
  <c r="F24" i="37"/>
  <c r="W25" i="14" s="1"/>
  <c r="O24" i="37"/>
  <c r="K24" i="37"/>
  <c r="I24" i="37"/>
  <c r="S25" i="14" s="1"/>
  <c r="H24" i="37"/>
  <c r="F25" i="14" s="1"/>
  <c r="J19" i="37"/>
  <c r="G19" i="37"/>
  <c r="O19" i="37"/>
  <c r="M19" i="37"/>
  <c r="F18" i="37"/>
  <c r="O18" i="37"/>
  <c r="I18" i="37"/>
  <c r="S20" i="14" s="1"/>
  <c r="H18" i="37"/>
  <c r="K9" i="37"/>
  <c r="AI12" i="14" s="1"/>
  <c r="I9" i="37"/>
  <c r="S12" i="14" s="1"/>
  <c r="L9" i="37"/>
  <c r="AO12" i="14" s="1"/>
  <c r="AP12" i="14" s="1"/>
  <c r="AN12" i="14" s="1"/>
  <c r="H17" i="37"/>
  <c r="F17" i="37"/>
  <c r="O17" i="37"/>
  <c r="E17" i="37"/>
  <c r="L11" i="37"/>
  <c r="K11" i="37"/>
  <c r="H11" i="37"/>
  <c r="E31" i="37"/>
  <c r="H31" i="37"/>
  <c r="F31" i="37"/>
  <c r="W34" i="14" s="1"/>
  <c r="O31" i="37"/>
  <c r="M30" i="37"/>
  <c r="M39" i="37"/>
  <c r="J39" i="37"/>
  <c r="J31" i="37"/>
  <c r="J29" i="37"/>
  <c r="M26" i="37"/>
  <c r="J25" i="37"/>
  <c r="G20" i="37"/>
  <c r="M20" i="37"/>
  <c r="J11" i="37"/>
  <c r="M12" i="37"/>
  <c r="J12" i="37"/>
  <c r="M10" i="37"/>
  <c r="I55" i="38"/>
  <c r="F55" i="38"/>
  <c r="F52" i="38" s="1"/>
  <c r="D171" i="38"/>
  <c r="N166" i="38"/>
  <c r="M166" i="38"/>
  <c r="L166" i="38"/>
  <c r="I166" i="38"/>
  <c r="F166" i="38"/>
  <c r="D68" i="38"/>
  <c r="N96" i="38"/>
  <c r="M96" i="38"/>
  <c r="L96" i="38"/>
  <c r="I96" i="38"/>
  <c r="F96" i="38"/>
  <c r="N95" i="38"/>
  <c r="M95" i="38"/>
  <c r="L95" i="38"/>
  <c r="I95" i="38"/>
  <c r="F95" i="38"/>
  <c r="N97" i="38"/>
  <c r="M97" i="38"/>
  <c r="L97" i="38"/>
  <c r="I97" i="38"/>
  <c r="F97" i="38"/>
  <c r="N93" i="38"/>
  <c r="M93" i="38"/>
  <c r="L93" i="38"/>
  <c r="I93" i="38"/>
  <c r="F93" i="38"/>
  <c r="N91" i="38"/>
  <c r="M91" i="38"/>
  <c r="L91" i="38"/>
  <c r="I91" i="38"/>
  <c r="F91" i="38"/>
  <c r="N90" i="38"/>
  <c r="M90" i="38"/>
  <c r="L90" i="38"/>
  <c r="I90" i="38"/>
  <c r="F90" i="38"/>
  <c r="N92" i="38"/>
  <c r="M92" i="38"/>
  <c r="L92" i="38"/>
  <c r="I92" i="38"/>
  <c r="F92" i="38"/>
  <c r="N55" i="38"/>
  <c r="M55" i="38"/>
  <c r="L55" i="38"/>
  <c r="M25" i="38"/>
  <c r="N25" i="38"/>
  <c r="M25" i="3"/>
  <c r="N25" i="3"/>
  <c r="L25" i="38"/>
  <c r="L25" i="3"/>
  <c r="I25" i="38"/>
  <c r="I25" i="3"/>
  <c r="AP30" i="14" l="1"/>
  <c r="AN30" i="14" s="1"/>
  <c r="AO29" i="14"/>
  <c r="AP29" i="14" s="1"/>
  <c r="AN29" i="14" s="1"/>
  <c r="AP28" i="14"/>
  <c r="AN28" i="14" s="1"/>
  <c r="W26" i="14"/>
  <c r="F20" i="14"/>
  <c r="AY21" i="14"/>
  <c r="W20" i="14"/>
  <c r="X20" i="14" s="1"/>
  <c r="W27" i="14"/>
  <c r="AR12" i="14"/>
  <c r="AJ12" i="14"/>
  <c r="T12" i="14"/>
  <c r="E12" i="14"/>
  <c r="O90" i="38"/>
  <c r="J14" i="37"/>
  <c r="M40" i="37"/>
  <c r="J10" i="37"/>
  <c r="E13" i="37"/>
  <c r="E14" i="37"/>
  <c r="O14" i="37"/>
  <c r="F14" i="37"/>
  <c r="M38" i="37"/>
  <c r="N40" i="37"/>
  <c r="G10" i="37"/>
  <c r="J27" i="37"/>
  <c r="G39" i="37"/>
  <c r="N20" i="37"/>
  <c r="E20" i="37"/>
  <c r="J22" i="14" s="1"/>
  <c r="O13" i="37"/>
  <c r="G25" i="37"/>
  <c r="J26" i="37"/>
  <c r="O27" i="37"/>
  <c r="N26" i="37"/>
  <c r="P26" i="37"/>
  <c r="F39" i="37"/>
  <c r="G40" i="37"/>
  <c r="G13" i="37"/>
  <c r="M27" i="37"/>
  <c r="E10" i="37"/>
  <c r="F10" i="37"/>
  <c r="W13" i="14" s="1"/>
  <c r="O10" i="37"/>
  <c r="M14" i="37"/>
  <c r="F20" i="37"/>
  <c r="X23" i="14" s="1"/>
  <c r="M25" i="37"/>
  <c r="G27" i="37"/>
  <c r="N39" i="37"/>
  <c r="O38" i="37"/>
  <c r="F38" i="37"/>
  <c r="J13" i="37"/>
  <c r="G12" i="37"/>
  <c r="J40" i="37"/>
  <c r="O12" i="37"/>
  <c r="F12" i="37"/>
  <c r="N25" i="37"/>
  <c r="E25" i="37"/>
  <c r="J26" i="14" s="1"/>
  <c r="J38" i="37"/>
  <c r="O40" i="37"/>
  <c r="J30" i="37"/>
  <c r="E30" i="37"/>
  <c r="G30" i="37"/>
  <c r="O29" i="37"/>
  <c r="F29" i="37"/>
  <c r="W32" i="14" s="1"/>
  <c r="P29" i="37"/>
  <c r="N29" i="37"/>
  <c r="M29" i="37"/>
  <c r="G29" i="37"/>
  <c r="J28" i="37"/>
  <c r="M28" i="37"/>
  <c r="O28" i="37"/>
  <c r="F28" i="37"/>
  <c r="W29" i="14" s="1"/>
  <c r="P28" i="37"/>
  <c r="N28" i="37"/>
  <c r="G28" i="37"/>
  <c r="J24" i="37"/>
  <c r="G24" i="37"/>
  <c r="M24" i="37"/>
  <c r="N19" i="37"/>
  <c r="P19" i="37"/>
  <c r="J18" i="37"/>
  <c r="G18" i="37"/>
  <c r="M18" i="37"/>
  <c r="F9" i="37"/>
  <c r="O9" i="37"/>
  <c r="E9" i="37"/>
  <c r="J12" i="14" s="1"/>
  <c r="G9" i="37"/>
  <c r="M9" i="37"/>
  <c r="J9" i="37"/>
  <c r="J17" i="37"/>
  <c r="P17" i="37"/>
  <c r="N17" i="37"/>
  <c r="G17" i="37"/>
  <c r="M17" i="37"/>
  <c r="F11" i="37"/>
  <c r="W14" i="14" s="1"/>
  <c r="O11" i="37"/>
  <c r="F54" i="3"/>
  <c r="E11" i="37"/>
  <c r="G11" i="37"/>
  <c r="M11" i="37"/>
  <c r="N31" i="37"/>
  <c r="P31" i="37"/>
  <c r="M31" i="37"/>
  <c r="G31" i="37"/>
  <c r="O166" i="38"/>
  <c r="O25" i="38"/>
  <c r="O55" i="38"/>
  <c r="O97" i="38"/>
  <c r="I54" i="3"/>
  <c r="L54" i="3"/>
  <c r="N166" i="3"/>
  <c r="O25" i="3"/>
  <c r="M166" i="3"/>
  <c r="L166" i="3"/>
  <c r="I166" i="3"/>
  <c r="O91" i="38"/>
  <c r="O92" i="38"/>
  <c r="F166" i="3"/>
  <c r="O96" i="38"/>
  <c r="O95" i="38"/>
  <c r="O93" i="38"/>
  <c r="M54" i="3"/>
  <c r="N54" i="3"/>
  <c r="W12" i="14" l="1"/>
  <c r="X12" i="14" s="1"/>
  <c r="AA12" i="14" s="1"/>
  <c r="AY12" i="14" s="1"/>
  <c r="K12" i="14"/>
  <c r="N12" i="14" s="1"/>
  <c r="M12" i="14"/>
  <c r="L12" i="14"/>
  <c r="Z12" i="14"/>
  <c r="AX12" i="14" s="1"/>
  <c r="AH12" i="14"/>
  <c r="AQ12" i="14" s="1"/>
  <c r="AS12" i="14"/>
  <c r="R12" i="14"/>
  <c r="Y12" i="14" s="1"/>
  <c r="AW12" i="14" s="1"/>
  <c r="P40" i="37"/>
  <c r="P25" i="37"/>
  <c r="O25" i="37"/>
  <c r="N27" i="37"/>
  <c r="P27" i="37"/>
  <c r="P10" i="37"/>
  <c r="N10" i="37"/>
  <c r="P13" i="37"/>
  <c r="N13" i="37"/>
  <c r="P20" i="37"/>
  <c r="O20" i="37"/>
  <c r="P38" i="37"/>
  <c r="N38" i="37"/>
  <c r="N12" i="37"/>
  <c r="P12" i="37"/>
  <c r="P39" i="37"/>
  <c r="O39" i="37"/>
  <c r="P14" i="37"/>
  <c r="N14" i="37"/>
  <c r="N30" i="37"/>
  <c r="P30" i="37"/>
  <c r="P24" i="37"/>
  <c r="N24" i="37"/>
  <c r="P18" i="37"/>
  <c r="N18" i="37"/>
  <c r="P9" i="37"/>
  <c r="N9" i="37"/>
  <c r="P11" i="37"/>
  <c r="N11" i="37"/>
  <c r="O166" i="3"/>
  <c r="O54" i="3"/>
  <c r="AB12" i="14" l="1"/>
  <c r="AT12" i="14"/>
  <c r="AZ12" i="14" s="1"/>
  <c r="AV12" i="14"/>
  <c r="BB12" i="14" s="1"/>
  <c r="AD12" i="14"/>
  <c r="BC12" i="14"/>
  <c r="AU12" i="14"/>
  <c r="BA12" i="14" s="1"/>
  <c r="AC12" i="14"/>
  <c r="D15" i="3"/>
  <c r="D16" i="3"/>
  <c r="G18" i="3"/>
  <c r="G17" i="3"/>
  <c r="D171" i="3"/>
  <c r="L122" i="3"/>
  <c r="L119" i="3"/>
  <c r="L118" i="3"/>
  <c r="L75" i="3"/>
  <c r="H73" i="3"/>
  <c r="G73" i="3"/>
  <c r="E73" i="3"/>
  <c r="N72" i="3"/>
  <c r="K66" i="3"/>
  <c r="I67" i="3"/>
  <c r="I66" i="3" s="1"/>
  <c r="F67" i="3"/>
  <c r="N65" i="3"/>
  <c r="M61" i="3"/>
  <c r="N60" i="3"/>
  <c r="L58" i="3"/>
  <c r="L57" i="3"/>
  <c r="L55" i="3"/>
  <c r="H52" i="3"/>
  <c r="I53" i="3"/>
  <c r="L51" i="3"/>
  <c r="L50" i="3"/>
  <c r="L49" i="3"/>
  <c r="L48" i="3"/>
  <c r="I51" i="3"/>
  <c r="I50" i="3"/>
  <c r="I49" i="3"/>
  <c r="I48" i="3"/>
  <c r="F50" i="3"/>
  <c r="F49" i="3"/>
  <c r="L42" i="3"/>
  <c r="L41" i="3"/>
  <c r="I42" i="3"/>
  <c r="I41" i="3"/>
  <c r="F41" i="3"/>
  <c r="K38" i="3"/>
  <c r="I39" i="3"/>
  <c r="L37" i="3"/>
  <c r="L36" i="3"/>
  <c r="I37" i="3"/>
  <c r="I36" i="3"/>
  <c r="F37" i="3"/>
  <c r="F36" i="3"/>
  <c r="K31" i="3"/>
  <c r="L30" i="3"/>
  <c r="H29" i="3"/>
  <c r="F30" i="3"/>
  <c r="K27" i="3"/>
  <c r="J27" i="3"/>
  <c r="H27" i="3"/>
  <c r="E27" i="3"/>
  <c r="K24" i="3"/>
  <c r="K23" i="3" s="1"/>
  <c r="J24" i="3"/>
  <c r="J23" i="3" s="1"/>
  <c r="H24" i="3"/>
  <c r="H23" i="3" s="1"/>
  <c r="G24" i="3"/>
  <c r="G23" i="3" s="1"/>
  <c r="E24" i="3"/>
  <c r="E23" i="3" s="1"/>
  <c r="D24" i="3"/>
  <c r="D23" i="3" s="1"/>
  <c r="J22" i="3"/>
  <c r="J21" i="3" s="1"/>
  <c r="G22" i="3"/>
  <c r="I22" i="3" s="1"/>
  <c r="D22" i="3"/>
  <c r="F22" i="3" s="1"/>
  <c r="K20" i="3"/>
  <c r="K19" i="3" s="1"/>
  <c r="J20" i="3"/>
  <c r="H20" i="3"/>
  <c r="G20" i="3"/>
  <c r="G19" i="3" s="1"/>
  <c r="E20" i="3"/>
  <c r="E19" i="3" s="1"/>
  <c r="D20" i="3"/>
  <c r="D19" i="3" s="1"/>
  <c r="K18" i="3"/>
  <c r="J18" i="3"/>
  <c r="K17" i="3"/>
  <c r="J17" i="3"/>
  <c r="J16" i="3"/>
  <c r="J15" i="3"/>
  <c r="K14" i="3"/>
  <c r="J14" i="3"/>
  <c r="K13" i="3"/>
  <c r="J13" i="3"/>
  <c r="K12" i="3"/>
  <c r="J12" i="3"/>
  <c r="H18" i="3"/>
  <c r="H17" i="3"/>
  <c r="H16" i="3"/>
  <c r="H15" i="3"/>
  <c r="G15" i="3"/>
  <c r="H14" i="3"/>
  <c r="G14" i="3"/>
  <c r="H13" i="3"/>
  <c r="G13" i="3"/>
  <c r="H12" i="3"/>
  <c r="G12" i="3"/>
  <c r="E18" i="3"/>
  <c r="D18" i="3"/>
  <c r="D17" i="3"/>
  <c r="E16" i="3"/>
  <c r="E15" i="3"/>
  <c r="AI32" i="14"/>
  <c r="AI25" i="14"/>
  <c r="F15" i="14"/>
  <c r="J14" i="14"/>
  <c r="N185" i="38"/>
  <c r="M185" i="38"/>
  <c r="L185" i="38"/>
  <c r="I185" i="38"/>
  <c r="F185" i="38"/>
  <c r="N184" i="38"/>
  <c r="M184" i="38"/>
  <c r="L184" i="38"/>
  <c r="I184" i="38"/>
  <c r="F184" i="38"/>
  <c r="N183" i="38"/>
  <c r="M183" i="38"/>
  <c r="L183" i="38"/>
  <c r="I183" i="38"/>
  <c r="F183" i="38"/>
  <c r="N182" i="38"/>
  <c r="M182" i="38"/>
  <c r="L182" i="38"/>
  <c r="I182" i="38"/>
  <c r="F182" i="38"/>
  <c r="N181" i="38"/>
  <c r="M181" i="38"/>
  <c r="L181" i="38"/>
  <c r="I181" i="38"/>
  <c r="F181" i="38"/>
  <c r="N179" i="38"/>
  <c r="M179" i="38"/>
  <c r="L179" i="38"/>
  <c r="I179" i="38"/>
  <c r="F179" i="38"/>
  <c r="N178" i="38"/>
  <c r="M178" i="38"/>
  <c r="L178" i="38"/>
  <c r="I178" i="38"/>
  <c r="F178" i="38"/>
  <c r="N177" i="38"/>
  <c r="M177" i="38"/>
  <c r="L177" i="38"/>
  <c r="I177" i="38"/>
  <c r="F177" i="38"/>
  <c r="N176" i="38"/>
  <c r="M176" i="38"/>
  <c r="L176" i="38"/>
  <c r="I176" i="38"/>
  <c r="F176" i="38"/>
  <c r="D175" i="38"/>
  <c r="N174" i="38"/>
  <c r="M174" i="38"/>
  <c r="L174" i="38"/>
  <c r="I174" i="38"/>
  <c r="F174" i="38"/>
  <c r="N173" i="38"/>
  <c r="M173" i="38"/>
  <c r="L173" i="38"/>
  <c r="I173" i="38"/>
  <c r="F173" i="38"/>
  <c r="N172" i="38"/>
  <c r="M172" i="38"/>
  <c r="L172" i="38"/>
  <c r="I172" i="38"/>
  <c r="F172" i="38"/>
  <c r="N170" i="38"/>
  <c r="N169" i="38" s="1"/>
  <c r="M170" i="38"/>
  <c r="M169" i="38" s="1"/>
  <c r="L170" i="38"/>
  <c r="L169" i="38" s="1"/>
  <c r="I170" i="38"/>
  <c r="I169" i="38" s="1"/>
  <c r="F170" i="38"/>
  <c r="F169" i="38" s="1"/>
  <c r="D169" i="38"/>
  <c r="N168" i="38"/>
  <c r="M168" i="38"/>
  <c r="L168" i="38"/>
  <c r="I168" i="38"/>
  <c r="F168" i="38"/>
  <c r="N167" i="38"/>
  <c r="M167" i="38"/>
  <c r="L167" i="38"/>
  <c r="I167" i="38"/>
  <c r="F167" i="38"/>
  <c r="N165" i="38"/>
  <c r="M165" i="38"/>
  <c r="L165" i="38"/>
  <c r="I165" i="38"/>
  <c r="F165" i="38"/>
  <c r="N164" i="38"/>
  <c r="M164" i="38"/>
  <c r="L164" i="38"/>
  <c r="I164" i="38"/>
  <c r="F164" i="38"/>
  <c r="N163" i="38"/>
  <c r="M163" i="38"/>
  <c r="L163" i="38"/>
  <c r="I163" i="38"/>
  <c r="F163" i="38"/>
  <c r="N162" i="38"/>
  <c r="M162" i="38"/>
  <c r="L162" i="38"/>
  <c r="I162" i="38"/>
  <c r="F162" i="38"/>
  <c r="N161" i="38"/>
  <c r="M161" i="38"/>
  <c r="L161" i="38"/>
  <c r="I161" i="38"/>
  <c r="F161" i="38"/>
  <c r="D160" i="38"/>
  <c r="N159" i="38"/>
  <c r="M159" i="38"/>
  <c r="L159" i="38"/>
  <c r="I159" i="38"/>
  <c r="F159" i="38"/>
  <c r="N158" i="38"/>
  <c r="M158" i="38"/>
  <c r="L158" i="38"/>
  <c r="I158" i="38"/>
  <c r="F158" i="38"/>
  <c r="N157" i="38"/>
  <c r="M157" i="38"/>
  <c r="L157" i="38"/>
  <c r="I157" i="38"/>
  <c r="F157" i="38"/>
  <c r="N156" i="38"/>
  <c r="M156" i="38"/>
  <c r="L156" i="38"/>
  <c r="I156" i="38"/>
  <c r="F156" i="38"/>
  <c r="N155" i="38"/>
  <c r="M155" i="38"/>
  <c r="L155" i="38"/>
  <c r="I155" i="38"/>
  <c r="F155" i="38"/>
  <c r="N154" i="38"/>
  <c r="M154" i="38"/>
  <c r="L154" i="38"/>
  <c r="I154" i="38"/>
  <c r="F154" i="38"/>
  <c r="H153" i="3"/>
  <c r="D153" i="38"/>
  <c r="M155" i="3" s="1"/>
  <c r="N152" i="38"/>
  <c r="M152" i="38"/>
  <c r="L152" i="38"/>
  <c r="I152" i="38"/>
  <c r="F152" i="38"/>
  <c r="N151" i="38"/>
  <c r="M151" i="38"/>
  <c r="L151" i="38"/>
  <c r="I151" i="38"/>
  <c r="F151" i="38"/>
  <c r="N150" i="38"/>
  <c r="M150" i="38"/>
  <c r="L150" i="38"/>
  <c r="I150" i="38"/>
  <c r="F150" i="38"/>
  <c r="N149" i="38"/>
  <c r="M149" i="38"/>
  <c r="L149" i="38"/>
  <c r="I149" i="38"/>
  <c r="F149" i="38"/>
  <c r="N148" i="38"/>
  <c r="M148" i="38"/>
  <c r="L148" i="38"/>
  <c r="I148" i="38"/>
  <c r="F148" i="38"/>
  <c r="N147" i="38"/>
  <c r="M147" i="38"/>
  <c r="L147" i="38"/>
  <c r="I147" i="38"/>
  <c r="F147" i="38"/>
  <c r="D146" i="38"/>
  <c r="N145" i="38"/>
  <c r="M145" i="38"/>
  <c r="L145" i="38"/>
  <c r="I145" i="38"/>
  <c r="F145" i="38"/>
  <c r="N144" i="38"/>
  <c r="M144" i="38"/>
  <c r="L144" i="38"/>
  <c r="I144" i="38"/>
  <c r="F144" i="38"/>
  <c r="N143" i="38"/>
  <c r="M143" i="38"/>
  <c r="L143" i="38"/>
  <c r="I143" i="38"/>
  <c r="F143" i="38"/>
  <c r="N142" i="38"/>
  <c r="M142" i="38"/>
  <c r="L142" i="38"/>
  <c r="I142" i="38"/>
  <c r="F142" i="38"/>
  <c r="D141" i="38"/>
  <c r="N140" i="38"/>
  <c r="N139" i="38" s="1"/>
  <c r="M140" i="38"/>
  <c r="M139" i="38" s="1"/>
  <c r="L140" i="38"/>
  <c r="L139" i="38" s="1"/>
  <c r="I140" i="38"/>
  <c r="I139" i="38" s="1"/>
  <c r="F140" i="38"/>
  <c r="F139" i="38" s="1"/>
  <c r="L145" i="3"/>
  <c r="D139" i="38"/>
  <c r="N138" i="38"/>
  <c r="N137" i="38" s="1"/>
  <c r="M138" i="38"/>
  <c r="M137" i="38" s="1"/>
  <c r="L138" i="38"/>
  <c r="L137" i="38" s="1"/>
  <c r="I138" i="38"/>
  <c r="I137" i="38" s="1"/>
  <c r="F138" i="38"/>
  <c r="F137" i="38" s="1"/>
  <c r="D137" i="38"/>
  <c r="N136" i="38"/>
  <c r="N135" i="38" s="1"/>
  <c r="M136" i="38"/>
  <c r="M135" i="38" s="1"/>
  <c r="L136" i="38"/>
  <c r="L135" i="38" s="1"/>
  <c r="I136" i="38"/>
  <c r="I135" i="38" s="1"/>
  <c r="F136" i="38"/>
  <c r="F135" i="38" s="1"/>
  <c r="L142" i="3"/>
  <c r="D135" i="38"/>
  <c r="N134" i="38"/>
  <c r="M134" i="38"/>
  <c r="L134" i="38"/>
  <c r="I134" i="38"/>
  <c r="F134" i="38"/>
  <c r="N133" i="38"/>
  <c r="M133" i="38"/>
  <c r="L133" i="38"/>
  <c r="I133" i="38"/>
  <c r="F133" i="38"/>
  <c r="N132" i="38"/>
  <c r="M132" i="38"/>
  <c r="L132" i="38"/>
  <c r="I132" i="38"/>
  <c r="F132" i="38"/>
  <c r="N130" i="38"/>
  <c r="N129" i="38" s="1"/>
  <c r="M130" i="38"/>
  <c r="M129" i="38" s="1"/>
  <c r="L130" i="38"/>
  <c r="L129" i="38" s="1"/>
  <c r="I130" i="38"/>
  <c r="I129" i="38" s="1"/>
  <c r="F130" i="38"/>
  <c r="F129" i="38" s="1"/>
  <c r="L136" i="3"/>
  <c r="H135" i="3"/>
  <c r="N128" i="38"/>
  <c r="N127" i="38" s="1"/>
  <c r="M128" i="38"/>
  <c r="M127" i="38" s="1"/>
  <c r="L128" i="38"/>
  <c r="L127" i="38" s="1"/>
  <c r="I128" i="38"/>
  <c r="I127" i="38" s="1"/>
  <c r="F128" i="38"/>
  <c r="F127" i="38" s="1"/>
  <c r="N126" i="38"/>
  <c r="M126" i="38"/>
  <c r="L126" i="38"/>
  <c r="I126" i="38"/>
  <c r="F126" i="38"/>
  <c r="N125" i="38"/>
  <c r="M125" i="38"/>
  <c r="L125" i="38"/>
  <c r="I125" i="38"/>
  <c r="F125" i="38"/>
  <c r="I130" i="3"/>
  <c r="N123" i="38"/>
  <c r="M123" i="38"/>
  <c r="L123" i="38"/>
  <c r="I123" i="38"/>
  <c r="F123" i="38"/>
  <c r="N122" i="38"/>
  <c r="M122" i="38"/>
  <c r="L122" i="38"/>
  <c r="I122" i="38"/>
  <c r="F122" i="38"/>
  <c r="N121" i="38"/>
  <c r="M121" i="38"/>
  <c r="L121" i="38"/>
  <c r="I121" i="38"/>
  <c r="F121" i="38"/>
  <c r="N120" i="38"/>
  <c r="M120" i="38"/>
  <c r="L120" i="38"/>
  <c r="I120" i="38"/>
  <c r="F120" i="38"/>
  <c r="N119" i="38"/>
  <c r="M119" i="38"/>
  <c r="L119" i="38"/>
  <c r="I119" i="38"/>
  <c r="F119" i="38"/>
  <c r="N118" i="38"/>
  <c r="M118" i="38"/>
  <c r="L118" i="38"/>
  <c r="I118" i="38"/>
  <c r="F118" i="38"/>
  <c r="D117" i="3"/>
  <c r="N116" i="38"/>
  <c r="M116" i="38"/>
  <c r="L116" i="38"/>
  <c r="I116" i="38"/>
  <c r="F116" i="38"/>
  <c r="N115" i="38"/>
  <c r="M115" i="38"/>
  <c r="L115" i="38"/>
  <c r="I115" i="38"/>
  <c r="F115" i="38"/>
  <c r="N114" i="38"/>
  <c r="M114" i="38"/>
  <c r="L114" i="38"/>
  <c r="I114" i="38"/>
  <c r="F114" i="38"/>
  <c r="N113" i="38"/>
  <c r="M113" i="38"/>
  <c r="L113" i="38"/>
  <c r="I113" i="38"/>
  <c r="F113" i="38"/>
  <c r="N112" i="38"/>
  <c r="M112" i="38"/>
  <c r="L112" i="38"/>
  <c r="I112" i="38"/>
  <c r="F112" i="38"/>
  <c r="N111" i="38"/>
  <c r="M111" i="38"/>
  <c r="L111" i="38"/>
  <c r="I111" i="38"/>
  <c r="F111" i="38"/>
  <c r="N98" i="38"/>
  <c r="M98" i="38"/>
  <c r="L98" i="38"/>
  <c r="I98" i="38"/>
  <c r="F98" i="38"/>
  <c r="N94" i="38"/>
  <c r="M94" i="38"/>
  <c r="L94" i="38"/>
  <c r="I94" i="38"/>
  <c r="F94" i="38"/>
  <c r="N89" i="38"/>
  <c r="M89" i="38"/>
  <c r="L89" i="38"/>
  <c r="I89" i="38"/>
  <c r="F89" i="38"/>
  <c r="N88" i="38"/>
  <c r="M88" i="38"/>
  <c r="L88" i="38"/>
  <c r="I88" i="38"/>
  <c r="F88" i="38"/>
  <c r="N87" i="38"/>
  <c r="M87" i="38"/>
  <c r="L87" i="38"/>
  <c r="I87" i="38"/>
  <c r="F87" i="38"/>
  <c r="N86" i="38"/>
  <c r="M86" i="38"/>
  <c r="L86" i="38"/>
  <c r="I86" i="38"/>
  <c r="F86" i="38"/>
  <c r="N85" i="38"/>
  <c r="M85" i="38"/>
  <c r="L85" i="38"/>
  <c r="I85" i="38"/>
  <c r="F85" i="38"/>
  <c r="N84" i="38"/>
  <c r="M84" i="38"/>
  <c r="L84" i="38"/>
  <c r="I84" i="38"/>
  <c r="F84" i="38"/>
  <c r="N76" i="38"/>
  <c r="M76" i="38"/>
  <c r="L76" i="38"/>
  <c r="I76" i="38"/>
  <c r="F76" i="38"/>
  <c r="N75" i="38"/>
  <c r="M75" i="38"/>
  <c r="L75" i="38"/>
  <c r="I75" i="38"/>
  <c r="F75" i="38"/>
  <c r="N74" i="38"/>
  <c r="M74" i="38"/>
  <c r="L74" i="38"/>
  <c r="I74" i="38"/>
  <c r="F74" i="38"/>
  <c r="N72" i="38"/>
  <c r="M72" i="38"/>
  <c r="L72" i="38"/>
  <c r="I72" i="38"/>
  <c r="F72" i="38"/>
  <c r="N71" i="38"/>
  <c r="M71" i="38"/>
  <c r="L71" i="38"/>
  <c r="I71" i="38"/>
  <c r="F71" i="38"/>
  <c r="N70" i="38"/>
  <c r="M70" i="38"/>
  <c r="L70" i="38"/>
  <c r="I70" i="38"/>
  <c r="F70" i="38"/>
  <c r="N69" i="38"/>
  <c r="M69" i="38"/>
  <c r="L69" i="38"/>
  <c r="I69" i="38"/>
  <c r="F69" i="38"/>
  <c r="N67" i="38"/>
  <c r="N66" i="38" s="1"/>
  <c r="M67" i="38"/>
  <c r="M66" i="38" s="1"/>
  <c r="L67" i="38"/>
  <c r="L66" i="38" s="1"/>
  <c r="I67" i="38"/>
  <c r="I66" i="38" s="1"/>
  <c r="F67" i="38"/>
  <c r="F66" i="38" s="1"/>
  <c r="D66" i="38"/>
  <c r="N65" i="38"/>
  <c r="M65" i="38"/>
  <c r="L65" i="38"/>
  <c r="I65" i="38"/>
  <c r="F65" i="38"/>
  <c r="N64" i="38"/>
  <c r="M64" i="38"/>
  <c r="L64" i="38"/>
  <c r="I64" i="38"/>
  <c r="F64" i="38"/>
  <c r="D63" i="38"/>
  <c r="N62" i="38"/>
  <c r="M62" i="38"/>
  <c r="L62" i="38"/>
  <c r="I62" i="38"/>
  <c r="F62" i="38"/>
  <c r="N61" i="38"/>
  <c r="M61" i="38"/>
  <c r="L61" i="38"/>
  <c r="I61" i="38"/>
  <c r="F61" i="38"/>
  <c r="N58" i="38"/>
  <c r="M58" i="38"/>
  <c r="L58" i="38"/>
  <c r="L56" i="38" s="1"/>
  <c r="I58" i="38"/>
  <c r="I56" i="38" s="1"/>
  <c r="F58" i="38"/>
  <c r="F56" i="38" s="1"/>
  <c r="N54" i="38"/>
  <c r="N52" i="38" s="1"/>
  <c r="M54" i="38"/>
  <c r="M52" i="38" s="1"/>
  <c r="L54" i="38"/>
  <c r="L52" i="38" s="1"/>
  <c r="I54" i="38"/>
  <c r="I52" i="38" s="1"/>
  <c r="N51" i="38"/>
  <c r="M51" i="38"/>
  <c r="L51" i="38"/>
  <c r="I51" i="38"/>
  <c r="F51" i="38"/>
  <c r="N50" i="38"/>
  <c r="M50" i="38"/>
  <c r="L50" i="38"/>
  <c r="I50" i="38"/>
  <c r="F50" i="38"/>
  <c r="N49" i="38"/>
  <c r="M49" i="38"/>
  <c r="L49" i="38"/>
  <c r="I49" i="38"/>
  <c r="F49" i="38"/>
  <c r="N48" i="38"/>
  <c r="M48" i="38"/>
  <c r="L48" i="38"/>
  <c r="I48" i="38"/>
  <c r="F48" i="38"/>
  <c r="N47" i="38"/>
  <c r="M47" i="38"/>
  <c r="L47" i="38"/>
  <c r="I47" i="38"/>
  <c r="F47" i="38"/>
  <c r="N46" i="38"/>
  <c r="M46" i="38"/>
  <c r="L46" i="38"/>
  <c r="I46" i="38"/>
  <c r="F46" i="38"/>
  <c r="N45" i="38"/>
  <c r="M45" i="38"/>
  <c r="L45" i="38"/>
  <c r="N44" i="38"/>
  <c r="M44" i="38"/>
  <c r="L44" i="38"/>
  <c r="I44" i="38"/>
  <c r="F44" i="38"/>
  <c r="N42" i="38"/>
  <c r="M42" i="38"/>
  <c r="L42" i="38"/>
  <c r="I42" i="38"/>
  <c r="F42" i="38"/>
  <c r="N41" i="38"/>
  <c r="M41" i="38"/>
  <c r="L41" i="38"/>
  <c r="I41" i="38"/>
  <c r="F41" i="38"/>
  <c r="D40" i="38"/>
  <c r="N39" i="38"/>
  <c r="N38" i="38" s="1"/>
  <c r="M39" i="38"/>
  <c r="M38" i="38" s="1"/>
  <c r="L39" i="38"/>
  <c r="L38" i="38" s="1"/>
  <c r="I39" i="38"/>
  <c r="I38" i="38" s="1"/>
  <c r="F39" i="38"/>
  <c r="F38" i="38" s="1"/>
  <c r="D38" i="38"/>
  <c r="N37" i="38"/>
  <c r="M37" i="38"/>
  <c r="L37" i="38"/>
  <c r="I37" i="38"/>
  <c r="F37" i="38"/>
  <c r="N36" i="38"/>
  <c r="M36" i="38"/>
  <c r="L36" i="38"/>
  <c r="I36" i="38"/>
  <c r="F36" i="38"/>
  <c r="D35" i="38"/>
  <c r="N34" i="38"/>
  <c r="N31" i="38" s="1"/>
  <c r="M34" i="38"/>
  <c r="M31" i="38" s="1"/>
  <c r="L34" i="38"/>
  <c r="L31" i="38" s="1"/>
  <c r="I34" i="38"/>
  <c r="I31" i="38" s="1"/>
  <c r="F34" i="38"/>
  <c r="F31" i="38" s="1"/>
  <c r="N30" i="38"/>
  <c r="N29" i="38" s="1"/>
  <c r="M30" i="38"/>
  <c r="M29" i="38" s="1"/>
  <c r="L30" i="38"/>
  <c r="L29" i="38" s="1"/>
  <c r="I30" i="38"/>
  <c r="I29" i="38" s="1"/>
  <c r="F30" i="38"/>
  <c r="F29" i="38" s="1"/>
  <c r="N28" i="38"/>
  <c r="N27" i="38" s="1"/>
  <c r="M28" i="38"/>
  <c r="M27" i="38" s="1"/>
  <c r="L28" i="38"/>
  <c r="L27" i="38" s="1"/>
  <c r="I28" i="38"/>
  <c r="I27" i="38" s="1"/>
  <c r="F28" i="38"/>
  <c r="F27" i="38" s="1"/>
  <c r="D27" i="38"/>
  <c r="N24" i="38"/>
  <c r="M24" i="38"/>
  <c r="L24" i="38"/>
  <c r="L23" i="38" s="1"/>
  <c r="I24" i="38"/>
  <c r="I23" i="38" s="1"/>
  <c r="F24" i="38"/>
  <c r="F23" i="38" s="1"/>
  <c r="N22" i="38"/>
  <c r="N21" i="38" s="1"/>
  <c r="M22" i="38"/>
  <c r="M21" i="38" s="1"/>
  <c r="L22" i="38"/>
  <c r="L21" i="38" s="1"/>
  <c r="I22" i="38"/>
  <c r="I21" i="38" s="1"/>
  <c r="F22" i="38"/>
  <c r="F21" i="38" s="1"/>
  <c r="D21" i="38"/>
  <c r="N20" i="38"/>
  <c r="N19" i="38" s="1"/>
  <c r="M20" i="38"/>
  <c r="M19" i="38" s="1"/>
  <c r="L20" i="38"/>
  <c r="L19" i="38" s="1"/>
  <c r="I20" i="38"/>
  <c r="I19" i="38" s="1"/>
  <c r="F20" i="38"/>
  <c r="F19" i="38" s="1"/>
  <c r="D19" i="38"/>
  <c r="N18" i="38"/>
  <c r="M18" i="38"/>
  <c r="L18" i="38"/>
  <c r="I18" i="38"/>
  <c r="F18" i="38"/>
  <c r="N17" i="38"/>
  <c r="M17" i="38"/>
  <c r="L17" i="38"/>
  <c r="I17" i="38"/>
  <c r="F17" i="38"/>
  <c r="N16" i="38"/>
  <c r="M16" i="38"/>
  <c r="L16" i="38"/>
  <c r="I16" i="38"/>
  <c r="F16" i="38"/>
  <c r="N15" i="38"/>
  <c r="M15" i="38"/>
  <c r="L15" i="38"/>
  <c r="I15" i="38"/>
  <c r="F15" i="38"/>
  <c r="N14" i="38"/>
  <c r="M14" i="38"/>
  <c r="L14" i="38"/>
  <c r="I14" i="38"/>
  <c r="F14" i="38"/>
  <c r="N13" i="38"/>
  <c r="M13" i="38"/>
  <c r="L13" i="38"/>
  <c r="I13" i="38"/>
  <c r="F13" i="38"/>
  <c r="N12" i="38"/>
  <c r="M12" i="38"/>
  <c r="L12" i="38"/>
  <c r="I12" i="38"/>
  <c r="F12" i="38"/>
  <c r="F6" i="37"/>
  <c r="W10" i="14" s="1"/>
  <c r="D11" i="38"/>
  <c r="AQ15" i="14"/>
  <c r="AS15" i="14"/>
  <c r="N185" i="3"/>
  <c r="M185" i="3"/>
  <c r="L185" i="3"/>
  <c r="I185" i="3"/>
  <c r="F185" i="3"/>
  <c r="F183" i="3"/>
  <c r="N182" i="3"/>
  <c r="M182" i="3"/>
  <c r="L182" i="3"/>
  <c r="I182" i="3"/>
  <c r="F182" i="3"/>
  <c r="N176" i="3"/>
  <c r="M176" i="3"/>
  <c r="L176" i="3"/>
  <c r="I176" i="3"/>
  <c r="F176" i="3"/>
  <c r="N174" i="3"/>
  <c r="M174" i="3"/>
  <c r="L174" i="3"/>
  <c r="I174" i="3"/>
  <c r="F174" i="3"/>
  <c r="N173" i="3"/>
  <c r="M173" i="3"/>
  <c r="L173" i="3"/>
  <c r="I173" i="3"/>
  <c r="F173" i="3"/>
  <c r="N172" i="3"/>
  <c r="M172" i="3"/>
  <c r="L172" i="3"/>
  <c r="I172" i="3"/>
  <c r="F172" i="3"/>
  <c r="K171" i="3"/>
  <c r="J171" i="3"/>
  <c r="H171" i="3"/>
  <c r="G171" i="3"/>
  <c r="E171" i="3"/>
  <c r="M170" i="3"/>
  <c r="L170" i="3"/>
  <c r="I170" i="3"/>
  <c r="K169" i="3"/>
  <c r="J169" i="3"/>
  <c r="H169" i="3"/>
  <c r="G169" i="3"/>
  <c r="D169" i="3"/>
  <c r="I167" i="3"/>
  <c r="N165" i="3"/>
  <c r="M165" i="3"/>
  <c r="L165" i="3"/>
  <c r="I165" i="3"/>
  <c r="F165" i="3"/>
  <c r="N164" i="3"/>
  <c r="M164" i="3"/>
  <c r="L164" i="3"/>
  <c r="I164" i="3"/>
  <c r="F164" i="3"/>
  <c r="N163" i="3"/>
  <c r="M163" i="3"/>
  <c r="L163" i="3"/>
  <c r="I163" i="3"/>
  <c r="F163" i="3"/>
  <c r="N162" i="3"/>
  <c r="M162" i="3"/>
  <c r="L162" i="3"/>
  <c r="I162" i="3"/>
  <c r="F162" i="3"/>
  <c r="N161" i="3"/>
  <c r="M161" i="3"/>
  <c r="L161" i="3"/>
  <c r="I161" i="3"/>
  <c r="F161" i="3"/>
  <c r="I159" i="3"/>
  <c r="N158" i="3"/>
  <c r="M158" i="3"/>
  <c r="L158" i="3"/>
  <c r="I158" i="3"/>
  <c r="F158" i="3"/>
  <c r="N157" i="3"/>
  <c r="M157" i="3"/>
  <c r="L157" i="3"/>
  <c r="I157" i="3"/>
  <c r="F157" i="3"/>
  <c r="N156" i="3"/>
  <c r="M156" i="3"/>
  <c r="L156" i="3"/>
  <c r="I156" i="3"/>
  <c r="F156" i="3"/>
  <c r="N155" i="3"/>
  <c r="L155" i="3"/>
  <c r="I155" i="3"/>
  <c r="F155" i="3"/>
  <c r="N154" i="3"/>
  <c r="M154" i="3"/>
  <c r="L154" i="3"/>
  <c r="I154" i="3"/>
  <c r="F154" i="3"/>
  <c r="K153" i="3"/>
  <c r="G153" i="3"/>
  <c r="D153" i="3"/>
  <c r="N152" i="3"/>
  <c r="I152" i="3"/>
  <c r="F152" i="3"/>
  <c r="N151" i="3"/>
  <c r="M151" i="3"/>
  <c r="L151" i="3"/>
  <c r="I151" i="3"/>
  <c r="F151" i="3"/>
  <c r="N150" i="3"/>
  <c r="M150" i="3"/>
  <c r="L150" i="3"/>
  <c r="I150" i="3"/>
  <c r="F150" i="3"/>
  <c r="N149" i="3"/>
  <c r="M149" i="3"/>
  <c r="L149" i="3"/>
  <c r="I149" i="3"/>
  <c r="F149" i="3"/>
  <c r="N148" i="3"/>
  <c r="L148" i="3"/>
  <c r="K146" i="3"/>
  <c r="H146" i="3"/>
  <c r="I145" i="3"/>
  <c r="N142" i="3"/>
  <c r="N140" i="3"/>
  <c r="I140" i="3"/>
  <c r="F140" i="3"/>
  <c r="K139" i="3"/>
  <c r="H139" i="3"/>
  <c r="G139" i="3"/>
  <c r="E139" i="3"/>
  <c r="D139" i="3"/>
  <c r="K137" i="3"/>
  <c r="H137" i="3"/>
  <c r="D137" i="3"/>
  <c r="M136" i="3"/>
  <c r="K135" i="3"/>
  <c r="J135" i="3"/>
  <c r="G135" i="3"/>
  <c r="E135" i="3"/>
  <c r="D135" i="3"/>
  <c r="N132" i="3"/>
  <c r="F132" i="3"/>
  <c r="N130" i="3"/>
  <c r="F130" i="3"/>
  <c r="K129" i="3"/>
  <c r="H129" i="3"/>
  <c r="E129" i="3"/>
  <c r="N128" i="3"/>
  <c r="M128" i="3"/>
  <c r="L128" i="3"/>
  <c r="I128" i="3"/>
  <c r="F128" i="3"/>
  <c r="K127" i="3"/>
  <c r="J127" i="3"/>
  <c r="H127" i="3"/>
  <c r="G127" i="3"/>
  <c r="E127" i="3"/>
  <c r="N126" i="3"/>
  <c r="M126" i="3"/>
  <c r="L126" i="3"/>
  <c r="I126" i="3"/>
  <c r="F126" i="3"/>
  <c r="N125" i="3"/>
  <c r="M125" i="3"/>
  <c r="L125" i="3"/>
  <c r="I125" i="3"/>
  <c r="F125" i="3"/>
  <c r="K124" i="3"/>
  <c r="J124" i="3"/>
  <c r="H124" i="3"/>
  <c r="G124" i="3"/>
  <c r="E124" i="3"/>
  <c r="L121" i="3"/>
  <c r="N115" i="3"/>
  <c r="M115" i="3"/>
  <c r="L115" i="3"/>
  <c r="I115" i="3"/>
  <c r="F115" i="3"/>
  <c r="N114" i="3"/>
  <c r="M114" i="3"/>
  <c r="L114" i="3"/>
  <c r="I114" i="3"/>
  <c r="F114" i="3"/>
  <c r="N113" i="3"/>
  <c r="M113" i="3"/>
  <c r="L113" i="3"/>
  <c r="I113" i="3"/>
  <c r="F113" i="3"/>
  <c r="N112" i="3"/>
  <c r="L112" i="3"/>
  <c r="I112" i="3"/>
  <c r="N111" i="3"/>
  <c r="M111" i="3"/>
  <c r="L111" i="3"/>
  <c r="I111" i="3"/>
  <c r="F111" i="3"/>
  <c r="K110" i="3"/>
  <c r="H110" i="3"/>
  <c r="G110" i="3"/>
  <c r="M67" i="3"/>
  <c r="J66" i="3"/>
  <c r="G66" i="3"/>
  <c r="D66" i="3"/>
  <c r="J56" i="3"/>
  <c r="N53" i="3"/>
  <c r="L53" i="3"/>
  <c r="J52" i="3"/>
  <c r="M51" i="3"/>
  <c r="N50" i="3"/>
  <c r="M49" i="3"/>
  <c r="N48" i="3"/>
  <c r="L47" i="3"/>
  <c r="L45" i="3"/>
  <c r="M42" i="3"/>
  <c r="M41" i="3"/>
  <c r="J40" i="3"/>
  <c r="G40" i="3"/>
  <c r="D40" i="3"/>
  <c r="M39" i="3"/>
  <c r="J38" i="3"/>
  <c r="G38" i="3"/>
  <c r="D38" i="3"/>
  <c r="M37" i="3"/>
  <c r="M36" i="3"/>
  <c r="J35" i="3"/>
  <c r="G35" i="3"/>
  <c r="D35" i="3"/>
  <c r="M34" i="3"/>
  <c r="M30" i="3"/>
  <c r="J29" i="3"/>
  <c r="G29" i="3"/>
  <c r="D29" i="3"/>
  <c r="N22" i="3"/>
  <c r="K21" i="3"/>
  <c r="H21" i="3"/>
  <c r="E21" i="3"/>
  <c r="F124" i="38" l="1"/>
  <c r="N124" i="38"/>
  <c r="L124" i="38"/>
  <c r="N64" i="3"/>
  <c r="M73" i="38"/>
  <c r="F45" i="3"/>
  <c r="D43" i="3"/>
  <c r="M35" i="38"/>
  <c r="L40" i="38"/>
  <c r="F34" i="3"/>
  <c r="F31" i="3" s="1"/>
  <c r="E31" i="3"/>
  <c r="D200" i="38"/>
  <c r="E6" i="37" s="1"/>
  <c r="J10" i="14" s="1"/>
  <c r="L43" i="38"/>
  <c r="I34" i="3"/>
  <c r="I31" i="3" s="1"/>
  <c r="H31" i="3"/>
  <c r="M11" i="38"/>
  <c r="I40" i="38"/>
  <c r="F11" i="38"/>
  <c r="N11" i="38"/>
  <c r="F43" i="38"/>
  <c r="L117" i="38"/>
  <c r="I131" i="38"/>
  <c r="I141" i="38"/>
  <c r="F146" i="38"/>
  <c r="N146" i="38"/>
  <c r="F153" i="38"/>
  <c r="N153" i="38"/>
  <c r="I160" i="38"/>
  <c r="F171" i="38"/>
  <c r="N171" i="38"/>
  <c r="F175" i="38"/>
  <c r="N175" i="38"/>
  <c r="F180" i="38"/>
  <c r="N180" i="38"/>
  <c r="I11" i="38"/>
  <c r="F35" i="38"/>
  <c r="N35" i="38"/>
  <c r="M40" i="38"/>
  <c r="I43" i="38"/>
  <c r="O122" i="38"/>
  <c r="M124" i="38"/>
  <c r="L131" i="38"/>
  <c r="I171" i="38"/>
  <c r="I175" i="38"/>
  <c r="I180" i="38"/>
  <c r="M110" i="38"/>
  <c r="F117" i="38"/>
  <c r="N117" i="38"/>
  <c r="L35" i="38"/>
  <c r="M43" i="38"/>
  <c r="M59" i="38"/>
  <c r="F63" i="38"/>
  <c r="N63" i="38"/>
  <c r="F68" i="38"/>
  <c r="N68" i="38"/>
  <c r="F73" i="38"/>
  <c r="N73" i="38"/>
  <c r="F110" i="38"/>
  <c r="N110" i="38"/>
  <c r="I117" i="38"/>
  <c r="I59" i="38"/>
  <c r="L110" i="38"/>
  <c r="M117" i="38"/>
  <c r="L141" i="38"/>
  <c r="I146" i="38"/>
  <c r="I153" i="38"/>
  <c r="M131" i="38"/>
  <c r="M141" i="38"/>
  <c r="L146" i="38"/>
  <c r="L153" i="38"/>
  <c r="O156" i="38"/>
  <c r="M160" i="38"/>
  <c r="L171" i="38"/>
  <c r="L175" i="38"/>
  <c r="L180" i="38"/>
  <c r="L11" i="38"/>
  <c r="N43" i="38"/>
  <c r="F59" i="38"/>
  <c r="N59" i="38"/>
  <c r="I63" i="38"/>
  <c r="I68" i="38"/>
  <c r="I73" i="38"/>
  <c r="I110" i="38"/>
  <c r="I124" i="38"/>
  <c r="F131" i="38"/>
  <c r="N131" i="38"/>
  <c r="F141" i="38"/>
  <c r="N141" i="38"/>
  <c r="M146" i="38"/>
  <c r="M153" i="38"/>
  <c r="F160" i="38"/>
  <c r="N160" i="38"/>
  <c r="M171" i="38"/>
  <c r="M175" i="38"/>
  <c r="M180" i="38"/>
  <c r="L63" i="38"/>
  <c r="L68" i="38"/>
  <c r="L73" i="38"/>
  <c r="I35" i="38"/>
  <c r="F40" i="38"/>
  <c r="N40" i="38"/>
  <c r="O58" i="38"/>
  <c r="L59" i="38"/>
  <c r="M63" i="38"/>
  <c r="M68" i="38"/>
  <c r="O144" i="38"/>
  <c r="L160" i="38"/>
  <c r="L74" i="3"/>
  <c r="K73" i="3"/>
  <c r="M58" i="3"/>
  <c r="L6" i="37"/>
  <c r="AO10" i="14" s="1"/>
  <c r="M60" i="3"/>
  <c r="K6" i="37"/>
  <c r="AI10" i="14" s="1"/>
  <c r="O134" i="38"/>
  <c r="I6" i="37"/>
  <c r="S10" i="14" s="1"/>
  <c r="N61" i="3"/>
  <c r="O61" i="3" s="1"/>
  <c r="M46" i="3"/>
  <c r="N44" i="3"/>
  <c r="N46" i="3"/>
  <c r="N47" i="3"/>
  <c r="N51" i="3"/>
  <c r="O51" i="3" s="1"/>
  <c r="M48" i="3"/>
  <c r="O48" i="3" s="1"/>
  <c r="N49" i="3"/>
  <c r="O49" i="3" s="1"/>
  <c r="I18" i="3"/>
  <c r="E66" i="3"/>
  <c r="L39" i="3"/>
  <c r="L38" i="3" s="1"/>
  <c r="K43" i="3"/>
  <c r="E29" i="3"/>
  <c r="O182" i="38"/>
  <c r="O113" i="38"/>
  <c r="O41" i="38"/>
  <c r="O44" i="38"/>
  <c r="O75" i="38"/>
  <c r="O86" i="38"/>
  <c r="O115" i="38"/>
  <c r="O118" i="38"/>
  <c r="E68" i="3"/>
  <c r="E43" i="3"/>
  <c r="D63" i="3"/>
  <c r="I70" i="3"/>
  <c r="M74" i="3"/>
  <c r="F120" i="3"/>
  <c r="N121" i="3"/>
  <c r="N45" i="3"/>
  <c r="I30" i="3"/>
  <c r="I29" i="3" s="1"/>
  <c r="H117" i="3"/>
  <c r="F65" i="3"/>
  <c r="M24" i="3"/>
  <c r="M23" i="3" s="1"/>
  <c r="N13" i="3"/>
  <c r="I13" i="3"/>
  <c r="M76" i="3"/>
  <c r="F121" i="3"/>
  <c r="M14" i="3"/>
  <c r="N57" i="3"/>
  <c r="F44" i="3"/>
  <c r="F69" i="3"/>
  <c r="I120" i="3"/>
  <c r="E40" i="3"/>
  <c r="N55" i="3"/>
  <c r="N52" i="3" s="1"/>
  <c r="F58" i="3"/>
  <c r="I58" i="3"/>
  <c r="F60" i="3"/>
  <c r="L60" i="3"/>
  <c r="I64" i="3"/>
  <c r="F70" i="3"/>
  <c r="I75" i="3"/>
  <c r="I119" i="3"/>
  <c r="H11" i="3"/>
  <c r="I61" i="3"/>
  <c r="F16" i="3"/>
  <c r="K35" i="3"/>
  <c r="F64" i="3"/>
  <c r="N67" i="3"/>
  <c r="O67" i="3" s="1"/>
  <c r="K63" i="3"/>
  <c r="M118" i="3"/>
  <c r="M122" i="3"/>
  <c r="F20" i="3"/>
  <c r="F19" i="3" s="1"/>
  <c r="K52" i="3"/>
  <c r="N71" i="3"/>
  <c r="K117" i="3"/>
  <c r="N17" i="3"/>
  <c r="F13" i="3"/>
  <c r="D21" i="3"/>
  <c r="K40" i="3"/>
  <c r="H66" i="3"/>
  <c r="I14" i="3"/>
  <c r="N24" i="3"/>
  <c r="N23" i="3" s="1"/>
  <c r="N15" i="3"/>
  <c r="F24" i="3"/>
  <c r="F23" i="3" s="1"/>
  <c r="E35" i="3"/>
  <c r="E52" i="3"/>
  <c r="F12" i="3"/>
  <c r="F17" i="3"/>
  <c r="I16" i="3"/>
  <c r="F28" i="3"/>
  <c r="F27" i="3" s="1"/>
  <c r="N30" i="3"/>
  <c r="O30" i="3" s="1"/>
  <c r="N39" i="3"/>
  <c r="O39" i="3" s="1"/>
  <c r="N42" i="3"/>
  <c r="O42" i="3" s="1"/>
  <c r="F47" i="3"/>
  <c r="H43" i="3"/>
  <c r="I47" i="3"/>
  <c r="G63" i="3"/>
  <c r="N70" i="3"/>
  <c r="F72" i="3"/>
  <c r="H68" i="3"/>
  <c r="N118" i="3"/>
  <c r="N122" i="3"/>
  <c r="E11" i="3"/>
  <c r="F18" i="3"/>
  <c r="I15" i="3"/>
  <c r="I44" i="3"/>
  <c r="I46" i="3"/>
  <c r="I123" i="3"/>
  <c r="D52" i="3"/>
  <c r="E56" i="3"/>
  <c r="H56" i="3"/>
  <c r="N36" i="3"/>
  <c r="O36" i="3" s="1"/>
  <c r="N37" i="3"/>
  <c r="O37" i="3" s="1"/>
  <c r="F71" i="3"/>
  <c r="I69" i="3"/>
  <c r="I71" i="3"/>
  <c r="F74" i="3"/>
  <c r="F76" i="3"/>
  <c r="N76" i="3"/>
  <c r="F119" i="3"/>
  <c r="I118" i="3"/>
  <c r="I122" i="3"/>
  <c r="N119" i="3"/>
  <c r="N69" i="3"/>
  <c r="I72" i="3"/>
  <c r="F75" i="3"/>
  <c r="F57" i="3"/>
  <c r="K56" i="3"/>
  <c r="L61" i="3"/>
  <c r="L65" i="3"/>
  <c r="I74" i="3"/>
  <c r="J11" i="3"/>
  <c r="N34" i="3"/>
  <c r="O34" i="3" s="1"/>
  <c r="G52" i="3"/>
  <c r="H63" i="3"/>
  <c r="M121" i="3"/>
  <c r="M120" i="3"/>
  <c r="N120" i="3"/>
  <c r="I17" i="3"/>
  <c r="F14" i="3"/>
  <c r="N20" i="3"/>
  <c r="I121" i="3"/>
  <c r="F15" i="3"/>
  <c r="H38" i="3"/>
  <c r="F61" i="3"/>
  <c r="I76" i="3"/>
  <c r="I127" i="3"/>
  <c r="L28" i="3"/>
  <c r="L27" i="3" s="1"/>
  <c r="I20" i="3"/>
  <c r="I19" i="3" s="1"/>
  <c r="G21" i="3"/>
  <c r="D27" i="3"/>
  <c r="K29" i="3"/>
  <c r="L34" i="3"/>
  <c r="L31" i="3" s="1"/>
  <c r="E38" i="3"/>
  <c r="N41" i="3"/>
  <c r="O41" i="3" s="1"/>
  <c r="G43" i="3"/>
  <c r="F46" i="3"/>
  <c r="F48" i="3"/>
  <c r="F51" i="3"/>
  <c r="D56" i="3"/>
  <c r="N58" i="3"/>
  <c r="E63" i="3"/>
  <c r="I65" i="3"/>
  <c r="L67" i="3"/>
  <c r="L66" i="3" s="1"/>
  <c r="G68" i="3"/>
  <c r="N74" i="3"/>
  <c r="N75" i="3"/>
  <c r="F118" i="3"/>
  <c r="M119" i="3"/>
  <c r="L120" i="3"/>
  <c r="F122" i="3"/>
  <c r="L22" i="3"/>
  <c r="L21" i="3" s="1"/>
  <c r="F53" i="3"/>
  <c r="N28" i="3"/>
  <c r="H35" i="3"/>
  <c r="K68" i="3"/>
  <c r="D11" i="3"/>
  <c r="H19" i="3"/>
  <c r="N19" i="3" s="1"/>
  <c r="I24" i="3"/>
  <c r="I23" i="3" s="1"/>
  <c r="F39" i="3"/>
  <c r="H40" i="3"/>
  <c r="F42" i="3"/>
  <c r="F40" i="3" s="1"/>
  <c r="G117" i="3"/>
  <c r="I57" i="3"/>
  <c r="F29" i="3"/>
  <c r="F127" i="3"/>
  <c r="I139" i="3"/>
  <c r="I21" i="3"/>
  <c r="F139" i="3"/>
  <c r="L169" i="3"/>
  <c r="F21" i="3"/>
  <c r="L29" i="3"/>
  <c r="L127" i="3"/>
  <c r="I169" i="3"/>
  <c r="I129" i="3"/>
  <c r="I38" i="3"/>
  <c r="F66" i="3"/>
  <c r="F129" i="3"/>
  <c r="L135" i="3"/>
  <c r="O147" i="38"/>
  <c r="D68" i="3"/>
  <c r="M65" i="3"/>
  <c r="O65" i="3" s="1"/>
  <c r="O125" i="38"/>
  <c r="O168" i="38"/>
  <c r="O181" i="38"/>
  <c r="O184" i="38"/>
  <c r="O14" i="38"/>
  <c r="O177" i="38"/>
  <c r="I28" i="3"/>
  <c r="M64" i="3"/>
  <c r="O64" i="3" s="1"/>
  <c r="L64" i="3"/>
  <c r="L24" i="3"/>
  <c r="L23" i="3" s="1"/>
  <c r="J63" i="3"/>
  <c r="M53" i="3"/>
  <c r="O53" i="3" s="1"/>
  <c r="N12" i="3"/>
  <c r="N16" i="3"/>
  <c r="M18" i="3"/>
  <c r="I116" i="3"/>
  <c r="I110" i="3" s="1"/>
  <c r="M17" i="3"/>
  <c r="M22" i="3"/>
  <c r="O22" i="3" s="1"/>
  <c r="L18" i="3"/>
  <c r="M50" i="3"/>
  <c r="O50" i="3" s="1"/>
  <c r="L70" i="3"/>
  <c r="L72" i="3"/>
  <c r="N178" i="3"/>
  <c r="L14" i="3"/>
  <c r="L138" i="3"/>
  <c r="L13" i="3"/>
  <c r="L15" i="3"/>
  <c r="L17" i="3"/>
  <c r="L20" i="3"/>
  <c r="L44" i="3"/>
  <c r="L46" i="3"/>
  <c r="L69" i="3"/>
  <c r="L71" i="3"/>
  <c r="L76" i="3"/>
  <c r="I138" i="3"/>
  <c r="I178" i="3"/>
  <c r="I12" i="3"/>
  <c r="I55" i="3"/>
  <c r="M44" i="3"/>
  <c r="M69" i="3"/>
  <c r="M71" i="3"/>
  <c r="M16" i="3"/>
  <c r="M70" i="3"/>
  <c r="M75" i="3"/>
  <c r="M15" i="3"/>
  <c r="M20" i="3"/>
  <c r="G11" i="3"/>
  <c r="M13" i="3"/>
  <c r="J19" i="3"/>
  <c r="M19" i="3" s="1"/>
  <c r="M138" i="3"/>
  <c r="M12" i="3"/>
  <c r="M45" i="3"/>
  <c r="M47" i="3"/>
  <c r="M72" i="3"/>
  <c r="O72" i="3" s="1"/>
  <c r="G137" i="3"/>
  <c r="J43" i="3"/>
  <c r="J68" i="3"/>
  <c r="J137" i="3"/>
  <c r="G56" i="3"/>
  <c r="M57" i="3"/>
  <c r="G27" i="3"/>
  <c r="M28" i="3"/>
  <c r="I142" i="3"/>
  <c r="L12" i="3"/>
  <c r="O157" i="38"/>
  <c r="L16" i="3"/>
  <c r="G129" i="3"/>
  <c r="O47" i="38"/>
  <c r="O69" i="38"/>
  <c r="O111" i="38"/>
  <c r="O112" i="38"/>
  <c r="O183" i="38"/>
  <c r="O48" i="38"/>
  <c r="O70" i="38"/>
  <c r="M178" i="3"/>
  <c r="F178" i="3"/>
  <c r="L178" i="3"/>
  <c r="I184" i="3"/>
  <c r="I60" i="3"/>
  <c r="O15" i="38"/>
  <c r="O28" i="38"/>
  <c r="O27" i="38" s="1"/>
  <c r="O36" i="38"/>
  <c r="O72" i="38"/>
  <c r="O120" i="38"/>
  <c r="O121" i="38"/>
  <c r="O165" i="38"/>
  <c r="O167" i="38"/>
  <c r="F55" i="3"/>
  <c r="L184" i="3"/>
  <c r="O20" i="38"/>
  <c r="O19" i="38" s="1"/>
  <c r="O42" i="38"/>
  <c r="O50" i="38"/>
  <c r="O61" i="38"/>
  <c r="O64" i="38"/>
  <c r="O84" i="38"/>
  <c r="O85" i="38"/>
  <c r="O119" i="38"/>
  <c r="O132" i="38"/>
  <c r="M184" i="3"/>
  <c r="AI31" i="14"/>
  <c r="J17" i="14"/>
  <c r="AI26" i="14"/>
  <c r="O37" i="38"/>
  <c r="J32" i="14"/>
  <c r="J13" i="14"/>
  <c r="O172" i="38"/>
  <c r="O164" i="38"/>
  <c r="W16" i="14"/>
  <c r="O148" i="38"/>
  <c r="I136" i="3"/>
  <c r="N136" i="3"/>
  <c r="O136" i="3" s="1"/>
  <c r="O130" i="38"/>
  <c r="O129" i="38" s="1"/>
  <c r="F136" i="3"/>
  <c r="O88" i="38"/>
  <c r="O54" i="38"/>
  <c r="O52" i="38" s="1"/>
  <c r="O174" i="38"/>
  <c r="O149" i="38"/>
  <c r="O154" i="38"/>
  <c r="O155" i="38"/>
  <c r="O158" i="38"/>
  <c r="O161" i="38"/>
  <c r="O179" i="38"/>
  <c r="F134" i="3"/>
  <c r="I148" i="3"/>
  <c r="L179" i="3"/>
  <c r="O13" i="38"/>
  <c r="O16" i="38"/>
  <c r="O34" i="38"/>
  <c r="O31" i="38" s="1"/>
  <c r="O39" i="38"/>
  <c r="O38" i="38" s="1"/>
  <c r="M57" i="38"/>
  <c r="M56" i="38" s="1"/>
  <c r="O62" i="38"/>
  <c r="O67" i="38"/>
  <c r="O66" i="38" s="1"/>
  <c r="O71" i="38"/>
  <c r="O87" i="38"/>
  <c r="O163" i="38"/>
  <c r="L144" i="3"/>
  <c r="O12" i="38"/>
  <c r="O30" i="38"/>
  <c r="O29" i="38" s="1"/>
  <c r="O49" i="38"/>
  <c r="N57" i="38"/>
  <c r="N56" i="38" s="1"/>
  <c r="O65" i="38"/>
  <c r="O76" i="38"/>
  <c r="O94" i="38"/>
  <c r="O133" i="38"/>
  <c r="O138" i="38"/>
  <c r="O137" i="38" s="1"/>
  <c r="O142" i="38"/>
  <c r="O151" i="38"/>
  <c r="N179" i="3"/>
  <c r="O18" i="38"/>
  <c r="O22" i="38"/>
  <c r="O21" i="38" s="1"/>
  <c r="O45" i="38"/>
  <c r="O51" i="38"/>
  <c r="O128" i="38"/>
  <c r="O127" i="38" s="1"/>
  <c r="O145" i="38"/>
  <c r="O176" i="38"/>
  <c r="AI28" i="14"/>
  <c r="L132" i="3"/>
  <c r="H160" i="3"/>
  <c r="K160" i="3"/>
  <c r="J131" i="3"/>
  <c r="O17" i="38"/>
  <c r="O24" i="38"/>
  <c r="M23" i="38"/>
  <c r="O46" i="38"/>
  <c r="O74" i="38"/>
  <c r="O89" i="38"/>
  <c r="O116" i="38"/>
  <c r="O126" i="38"/>
  <c r="O140" i="38"/>
  <c r="O139" i="38" s="1"/>
  <c r="O150" i="38"/>
  <c r="O159" i="38"/>
  <c r="O170" i="38"/>
  <c r="O169" i="38" s="1"/>
  <c r="O178" i="38"/>
  <c r="O185" i="38"/>
  <c r="F13" i="14"/>
  <c r="AO13" i="14"/>
  <c r="F14" i="14"/>
  <c r="J16" i="14"/>
  <c r="N23" i="38"/>
  <c r="O98" i="38"/>
  <c r="O143" i="38"/>
  <c r="O152" i="38"/>
  <c r="O162" i="38"/>
  <c r="O173" i="38"/>
  <c r="N145" i="3"/>
  <c r="O114" i="38"/>
  <c r="O123" i="38"/>
  <c r="O136" i="38"/>
  <c r="O135" i="38" s="1"/>
  <c r="AO17" i="14"/>
  <c r="F17" i="14"/>
  <c r="AI29" i="14"/>
  <c r="AI30" i="14"/>
  <c r="F29" i="14"/>
  <c r="F31" i="14"/>
  <c r="J31" i="14"/>
  <c r="F32" i="14"/>
  <c r="AI36" i="14"/>
  <c r="F37" i="14"/>
  <c r="AO37" i="14"/>
  <c r="F38" i="14"/>
  <c r="AI37" i="14"/>
  <c r="AO36" i="14"/>
  <c r="AO38" i="14"/>
  <c r="I132" i="3"/>
  <c r="M55" i="3"/>
  <c r="F36" i="14"/>
  <c r="J38" i="14"/>
  <c r="AI38" i="14"/>
  <c r="L134" i="3"/>
  <c r="N170" i="3"/>
  <c r="O170" i="3" s="1"/>
  <c r="F16" i="14"/>
  <c r="AO16" i="14"/>
  <c r="W15" i="14"/>
  <c r="J15" i="14"/>
  <c r="J37" i="14"/>
  <c r="J36" i="14"/>
  <c r="F171" i="3"/>
  <c r="I153" i="3"/>
  <c r="I124" i="3"/>
  <c r="L52" i="3"/>
  <c r="F35" i="3"/>
  <c r="L56" i="3"/>
  <c r="O115" i="3"/>
  <c r="O185" i="3"/>
  <c r="L40" i="3"/>
  <c r="M66" i="3"/>
  <c r="I40" i="3"/>
  <c r="N171" i="3"/>
  <c r="L171" i="3"/>
  <c r="I35" i="3"/>
  <c r="L124" i="3"/>
  <c r="O182" i="3"/>
  <c r="I171" i="3"/>
  <c r="L140" i="3"/>
  <c r="M29" i="3"/>
  <c r="L35" i="3"/>
  <c r="F124" i="3"/>
  <c r="O156" i="3"/>
  <c r="N14" i="3"/>
  <c r="N18" i="3"/>
  <c r="N129" i="3"/>
  <c r="O155" i="3"/>
  <c r="O176" i="3"/>
  <c r="O172" i="3"/>
  <c r="O174" i="3"/>
  <c r="M171" i="3"/>
  <c r="O173" i="3"/>
  <c r="M169" i="3"/>
  <c r="E169" i="3"/>
  <c r="N169" i="3" s="1"/>
  <c r="F170" i="3"/>
  <c r="O165" i="3"/>
  <c r="O164" i="3"/>
  <c r="O163" i="3"/>
  <c r="O161" i="3"/>
  <c r="O162" i="3"/>
  <c r="O154" i="3"/>
  <c r="O158" i="3"/>
  <c r="O157" i="3"/>
  <c r="O149" i="3"/>
  <c r="O150" i="3"/>
  <c r="O151" i="3"/>
  <c r="F143" i="3"/>
  <c r="N143" i="3"/>
  <c r="J139" i="3"/>
  <c r="M139" i="3" s="1"/>
  <c r="M140" i="3"/>
  <c r="O140" i="3" s="1"/>
  <c r="N139" i="3"/>
  <c r="M135" i="3"/>
  <c r="N135" i="3"/>
  <c r="M132" i="3"/>
  <c r="O132" i="3" s="1"/>
  <c r="M127" i="3"/>
  <c r="N127" i="3"/>
  <c r="O128" i="3"/>
  <c r="M124" i="3"/>
  <c r="O126" i="3"/>
  <c r="N124" i="3"/>
  <c r="O125" i="3"/>
  <c r="O111" i="3"/>
  <c r="O113" i="3"/>
  <c r="O114" i="3"/>
  <c r="M40" i="3"/>
  <c r="M38" i="3"/>
  <c r="M35" i="3"/>
  <c r="M31" i="3"/>
  <c r="N27" i="3"/>
  <c r="N21" i="3"/>
  <c r="K11" i="3"/>
  <c r="W38" i="14"/>
  <c r="AI33" i="14"/>
  <c r="F33" i="14"/>
  <c r="F34" i="14"/>
  <c r="AI35" i="14"/>
  <c r="AO14" i="14"/>
  <c r="L73" i="3" l="1"/>
  <c r="F112" i="3"/>
  <c r="M112" i="3"/>
  <c r="O112" i="3" s="1"/>
  <c r="N200" i="38"/>
  <c r="O6" i="37" s="1"/>
  <c r="M200" i="38"/>
  <c r="N6" i="37" s="1"/>
  <c r="F200" i="38"/>
  <c r="G6" i="37" s="1"/>
  <c r="I200" i="38"/>
  <c r="J6" i="37" s="1"/>
  <c r="O73" i="38"/>
  <c r="O141" i="38"/>
  <c r="O59" i="38"/>
  <c r="O68" i="38"/>
  <c r="O146" i="38"/>
  <c r="O11" i="38"/>
  <c r="O124" i="38"/>
  <c r="O117" i="38"/>
  <c r="O43" i="38"/>
  <c r="L200" i="38"/>
  <c r="M6" i="37" s="1"/>
  <c r="O153" i="38"/>
  <c r="O171" i="38"/>
  <c r="O40" i="38"/>
  <c r="O175" i="38"/>
  <c r="O160" i="38"/>
  <c r="O131" i="38"/>
  <c r="O63" i="38"/>
  <c r="O35" i="38"/>
  <c r="O110" i="38"/>
  <c r="O180" i="38"/>
  <c r="F73" i="3"/>
  <c r="N38" i="3"/>
  <c r="O38" i="3" s="1"/>
  <c r="I59" i="3"/>
  <c r="L59" i="3"/>
  <c r="N59" i="3"/>
  <c r="F59" i="3"/>
  <c r="O60" i="3"/>
  <c r="O59" i="3" s="1"/>
  <c r="M59" i="3"/>
  <c r="M73" i="3"/>
  <c r="I73" i="3"/>
  <c r="N73" i="3"/>
  <c r="O58" i="3"/>
  <c r="O57" i="38"/>
  <c r="O56" i="38" s="1"/>
  <c r="O47" i="3"/>
  <c r="O46" i="3"/>
  <c r="E41" i="37"/>
  <c r="O44" i="3"/>
  <c r="O12" i="3"/>
  <c r="O74" i="3"/>
  <c r="O118" i="3"/>
  <c r="O57" i="3"/>
  <c r="N66" i="3"/>
  <c r="O66" i="3" s="1"/>
  <c r="O70" i="3"/>
  <c r="N29" i="3"/>
  <c r="O29" i="3" s="1"/>
  <c r="O121" i="3"/>
  <c r="F63" i="3"/>
  <c r="O45" i="3"/>
  <c r="O24" i="3"/>
  <c r="O23" i="3" s="1"/>
  <c r="N43" i="3"/>
  <c r="O14" i="3"/>
  <c r="O13" i="3"/>
  <c r="O76" i="3"/>
  <c r="I56" i="3"/>
  <c r="F56" i="3"/>
  <c r="O69" i="3"/>
  <c r="M21" i="3"/>
  <c r="O21" i="3" s="1"/>
  <c r="O122" i="3"/>
  <c r="O71" i="3"/>
  <c r="N31" i="3"/>
  <c r="O31" i="3" s="1"/>
  <c r="N68" i="3"/>
  <c r="O120" i="3"/>
  <c r="F68" i="3"/>
  <c r="M52" i="3"/>
  <c r="N35" i="3"/>
  <c r="O35" i="3" s="1"/>
  <c r="M137" i="3"/>
  <c r="O17" i="3"/>
  <c r="O119" i="3"/>
  <c r="N63" i="3"/>
  <c r="O178" i="3"/>
  <c r="F11" i="3"/>
  <c r="O15" i="3"/>
  <c r="I68" i="3"/>
  <c r="M63" i="3"/>
  <c r="N40" i="3"/>
  <c r="O40" i="3" s="1"/>
  <c r="N56" i="3"/>
  <c r="M43" i="3"/>
  <c r="O75" i="3"/>
  <c r="L63" i="3"/>
  <c r="I43" i="3"/>
  <c r="M27" i="3"/>
  <c r="O27" i="3" s="1"/>
  <c r="O20" i="3"/>
  <c r="O16" i="3"/>
  <c r="M68" i="3"/>
  <c r="I117" i="3"/>
  <c r="O28" i="3"/>
  <c r="M11" i="3"/>
  <c r="M56" i="3"/>
  <c r="F43" i="3"/>
  <c r="F38" i="3"/>
  <c r="O18" i="3"/>
  <c r="I63" i="3"/>
  <c r="F169" i="3"/>
  <c r="F52" i="3"/>
  <c r="I11" i="3"/>
  <c r="I52" i="3"/>
  <c r="I27" i="3"/>
  <c r="L139" i="3"/>
  <c r="F135" i="3"/>
  <c r="I137" i="3"/>
  <c r="I135" i="3"/>
  <c r="L19" i="3"/>
  <c r="L137" i="3"/>
  <c r="AR15" i="14"/>
  <c r="E141" i="3"/>
  <c r="N183" i="3"/>
  <c r="L11" i="3"/>
  <c r="L43" i="3"/>
  <c r="L68" i="3"/>
  <c r="I134" i="3"/>
  <c r="I144" i="3"/>
  <c r="M134" i="3"/>
  <c r="O55" i="3"/>
  <c r="O52" i="3" s="1"/>
  <c r="L183" i="3"/>
  <c r="N184" i="3"/>
  <c r="O184" i="3" s="1"/>
  <c r="F184" i="3"/>
  <c r="D146" i="3"/>
  <c r="K141" i="3"/>
  <c r="I143" i="3"/>
  <c r="G141" i="3"/>
  <c r="E137" i="3"/>
  <c r="N137" i="3" s="1"/>
  <c r="N138" i="3"/>
  <c r="O138" i="3" s="1"/>
  <c r="F138" i="3"/>
  <c r="H175" i="3"/>
  <c r="K131" i="3"/>
  <c r="D175" i="3"/>
  <c r="H131" i="3"/>
  <c r="N144" i="3"/>
  <c r="M179" i="3"/>
  <c r="O179" i="3" s="1"/>
  <c r="F179" i="3"/>
  <c r="L181" i="3"/>
  <c r="G146" i="3"/>
  <c r="I147" i="3"/>
  <c r="I177" i="3"/>
  <c r="G175" i="3"/>
  <c r="N134" i="3"/>
  <c r="I181" i="3"/>
  <c r="G131" i="3"/>
  <c r="M131" i="3" s="1"/>
  <c r="I133" i="3"/>
  <c r="F144" i="3"/>
  <c r="M144" i="3"/>
  <c r="AI34" i="14"/>
  <c r="I179" i="3"/>
  <c r="I183" i="3"/>
  <c r="M183" i="3"/>
  <c r="F148" i="3"/>
  <c r="M148" i="3"/>
  <c r="O148" i="3" s="1"/>
  <c r="M142" i="3"/>
  <c r="O142" i="3" s="1"/>
  <c r="F142" i="3"/>
  <c r="K175" i="3"/>
  <c r="H141" i="3"/>
  <c r="F35" i="14"/>
  <c r="N168" i="3"/>
  <c r="L168" i="3"/>
  <c r="M168" i="3"/>
  <c r="F168" i="3"/>
  <c r="D160" i="3"/>
  <c r="G160" i="3"/>
  <c r="I168" i="3"/>
  <c r="J18" i="14"/>
  <c r="M143" i="3"/>
  <c r="O143" i="3" s="1"/>
  <c r="L143" i="3"/>
  <c r="J141" i="3"/>
  <c r="L152" i="3"/>
  <c r="M152" i="3"/>
  <c r="O152" i="3" s="1"/>
  <c r="N116" i="3"/>
  <c r="F116" i="3"/>
  <c r="E110" i="3"/>
  <c r="N110" i="3" s="1"/>
  <c r="M181" i="3"/>
  <c r="F181" i="3"/>
  <c r="E160" i="3"/>
  <c r="N160" i="3" s="1"/>
  <c r="N167" i="3"/>
  <c r="F167" i="3"/>
  <c r="E146" i="3"/>
  <c r="N146" i="3" s="1"/>
  <c r="N147" i="3"/>
  <c r="F147" i="3"/>
  <c r="N123" i="3"/>
  <c r="F123" i="3"/>
  <c r="E117" i="3"/>
  <c r="N117" i="3" s="1"/>
  <c r="N181" i="3"/>
  <c r="L167" i="3"/>
  <c r="M167" i="3"/>
  <c r="J160" i="3"/>
  <c r="J117" i="3"/>
  <c r="M117" i="3" s="1"/>
  <c r="L123" i="3"/>
  <c r="M123" i="3"/>
  <c r="O23" i="38"/>
  <c r="D141" i="3"/>
  <c r="M145" i="3"/>
  <c r="O145" i="3" s="1"/>
  <c r="F145" i="3"/>
  <c r="L130" i="3"/>
  <c r="J129" i="3"/>
  <c r="M129" i="3" s="1"/>
  <c r="O129" i="3" s="1"/>
  <c r="M130" i="3"/>
  <c r="O130" i="3" s="1"/>
  <c r="E153" i="3"/>
  <c r="N153" i="3" s="1"/>
  <c r="N159" i="3"/>
  <c r="F159" i="3"/>
  <c r="N177" i="3"/>
  <c r="F177" i="3"/>
  <c r="E175" i="3"/>
  <c r="L159" i="3"/>
  <c r="M159" i="3"/>
  <c r="J153" i="3"/>
  <c r="M153" i="3" s="1"/>
  <c r="E131" i="3"/>
  <c r="N133" i="3"/>
  <c r="F133" i="3"/>
  <c r="J110" i="3"/>
  <c r="L116" i="3"/>
  <c r="M116" i="3"/>
  <c r="J175" i="3"/>
  <c r="L177" i="3"/>
  <c r="M177" i="3"/>
  <c r="M147" i="3"/>
  <c r="L147" i="3"/>
  <c r="J146" i="3"/>
  <c r="L133" i="3"/>
  <c r="M133" i="3"/>
  <c r="N11" i="3"/>
  <c r="J35" i="14"/>
  <c r="O135" i="3"/>
  <c r="F18" i="14"/>
  <c r="AI24" i="14"/>
  <c r="W17" i="14"/>
  <c r="AI13" i="14"/>
  <c r="AI14" i="14"/>
  <c r="J33" i="14"/>
  <c r="J34" i="14"/>
  <c r="O171" i="3"/>
  <c r="O19" i="3"/>
  <c r="O127" i="3"/>
  <c r="O139" i="3"/>
  <c r="O169" i="3"/>
  <c r="O124" i="3"/>
  <c r="M110" i="3" l="1"/>
  <c r="O110" i="3" s="1"/>
  <c r="O200" i="38"/>
  <c r="P6" i="37" s="1"/>
  <c r="F180" i="3"/>
  <c r="L180" i="3"/>
  <c r="I180" i="3"/>
  <c r="N180" i="3"/>
  <c r="M180" i="3"/>
  <c r="O43" i="3"/>
  <c r="O56" i="3"/>
  <c r="O73" i="3"/>
  <c r="O137" i="3"/>
  <c r="O68" i="3"/>
  <c r="O63" i="3"/>
  <c r="O153" i="3"/>
  <c r="H200" i="3"/>
  <c r="D200" i="3"/>
  <c r="K200" i="3"/>
  <c r="J200" i="3"/>
  <c r="E200" i="3"/>
  <c r="G200" i="3"/>
  <c r="O11" i="3"/>
  <c r="L131" i="3"/>
  <c r="L110" i="3"/>
  <c r="L129" i="3"/>
  <c r="L117" i="3"/>
  <c r="F117" i="3"/>
  <c r="L141" i="3"/>
  <c r="L153" i="3"/>
  <c r="F153" i="3"/>
  <c r="F110" i="3"/>
  <c r="L175" i="3"/>
  <c r="F131" i="3"/>
  <c r="I160" i="3"/>
  <c r="F137" i="3"/>
  <c r="I146" i="3"/>
  <c r="M146" i="3"/>
  <c r="O146" i="3" s="1"/>
  <c r="O183" i="3"/>
  <c r="AR21" i="14"/>
  <c r="AJ21" i="14"/>
  <c r="AU21" i="14"/>
  <c r="AX21" i="14"/>
  <c r="N141" i="3"/>
  <c r="I141" i="3"/>
  <c r="I131" i="3"/>
  <c r="O134" i="3"/>
  <c r="O117" i="3"/>
  <c r="L160" i="3"/>
  <c r="O116" i="3"/>
  <c r="M141" i="3"/>
  <c r="L146" i="3"/>
  <c r="M175" i="3"/>
  <c r="F146" i="3"/>
  <c r="F160" i="3"/>
  <c r="F175" i="3"/>
  <c r="N131" i="3"/>
  <c r="O131" i="3" s="1"/>
  <c r="N175" i="3"/>
  <c r="F141" i="3"/>
  <c r="G41" i="37"/>
  <c r="O167" i="3"/>
  <c r="I175" i="3"/>
  <c r="O177" i="3"/>
  <c r="M41" i="37"/>
  <c r="M160" i="3"/>
  <c r="O160" i="3" s="1"/>
  <c r="O168" i="3"/>
  <c r="O144" i="3"/>
  <c r="O133" i="3"/>
  <c r="O147" i="3"/>
  <c r="O123" i="3"/>
  <c r="O181" i="3"/>
  <c r="O159" i="3"/>
  <c r="J41" i="37"/>
  <c r="F39" i="14"/>
  <c r="H41" i="37"/>
  <c r="F41" i="37"/>
  <c r="I41" i="37"/>
  <c r="L41" i="37"/>
  <c r="K41" i="37"/>
  <c r="AR22" i="14"/>
  <c r="AJ22" i="14"/>
  <c r="AH22" i="14" s="1"/>
  <c r="K22" i="14"/>
  <c r="AR19" i="14"/>
  <c r="AJ19" i="14"/>
  <c r="AH19" i="14" s="1"/>
  <c r="BC19" i="14" s="1"/>
  <c r="AX19" i="14"/>
  <c r="AU19" i="14"/>
  <c r="O180" i="3" l="1"/>
  <c r="I200" i="3"/>
  <c r="N200" i="3"/>
  <c r="F200" i="3"/>
  <c r="L200" i="3"/>
  <c r="M200" i="3"/>
  <c r="BA21" i="14"/>
  <c r="AV21" i="14"/>
  <c r="BB21" i="14" s="1"/>
  <c r="AS21" i="14"/>
  <c r="AH21" i="14"/>
  <c r="BC21" i="14" s="1"/>
  <c r="O141" i="3"/>
  <c r="O175" i="3"/>
  <c r="O41" i="37"/>
  <c r="G22" i="14"/>
  <c r="E22" i="14" s="1"/>
  <c r="M22" i="14"/>
  <c r="AU22" i="14" s="1"/>
  <c r="N41" i="37"/>
  <c r="P41" i="37"/>
  <c r="BA19" i="14"/>
  <c r="AY22" i="14"/>
  <c r="AS22" i="14"/>
  <c r="AX22" i="14"/>
  <c r="AQ22" i="14"/>
  <c r="AQ19" i="14"/>
  <c r="AW19" i="14"/>
  <c r="AY19" i="14"/>
  <c r="AT19" i="14"/>
  <c r="AS19" i="14"/>
  <c r="L22" i="14" l="1"/>
  <c r="AT22" i="14" s="1"/>
  <c r="BC22" i="14"/>
  <c r="O200" i="3"/>
  <c r="AQ21" i="14"/>
  <c r="AT21" i="14"/>
  <c r="AZ21" i="14" s="1"/>
  <c r="N22" i="14"/>
  <c r="AV22" i="14" s="1"/>
  <c r="BB22" i="14" s="1"/>
  <c r="BA22" i="14"/>
  <c r="AW22" i="14"/>
  <c r="AZ19" i="14"/>
  <c r="AV19" i="14"/>
  <c r="BB19" i="14" s="1"/>
  <c r="AZ22" i="14" l="1"/>
  <c r="AL39" i="14"/>
  <c r="AK39" i="14"/>
  <c r="AF39" i="14"/>
  <c r="AE39" i="14"/>
  <c r="P39" i="14"/>
  <c r="O39" i="14"/>
  <c r="C39" i="14"/>
  <c r="B39" i="14"/>
  <c r="AP16" i="14" l="1"/>
  <c r="AN16" i="14" s="1"/>
  <c r="AS27" i="14"/>
  <c r="AP36" i="14"/>
  <c r="AN36" i="14" s="1"/>
  <c r="AP37" i="14"/>
  <c r="AN37" i="14" s="1"/>
  <c r="AP10" i="14"/>
  <c r="AN10" i="14" s="1"/>
  <c r="AJ13" i="14"/>
  <c r="AJ17" i="14"/>
  <c r="AU27" i="14"/>
  <c r="AJ28" i="14"/>
  <c r="AJ32" i="14"/>
  <c r="AJ34" i="14"/>
  <c r="AJ37" i="14"/>
  <c r="AH37" i="14" s="1"/>
  <c r="AJ10" i="14"/>
  <c r="X13" i="14"/>
  <c r="X16" i="14"/>
  <c r="X17" i="14"/>
  <c r="X24" i="14"/>
  <c r="X26" i="14"/>
  <c r="X27" i="14"/>
  <c r="X28" i="14"/>
  <c r="X32" i="14"/>
  <c r="X33" i="14"/>
  <c r="X36" i="14"/>
  <c r="X37" i="14"/>
  <c r="X38" i="14"/>
  <c r="X10" i="14"/>
  <c r="T13" i="14"/>
  <c r="R13" i="14" s="1"/>
  <c r="Y13" i="14" s="1"/>
  <c r="T17" i="14"/>
  <c r="R17" i="14" s="1"/>
  <c r="Y17" i="14" s="1"/>
  <c r="T24" i="14"/>
  <c r="T32" i="14"/>
  <c r="T33" i="14"/>
  <c r="T34" i="14"/>
  <c r="T37" i="14"/>
  <c r="T38" i="14"/>
  <c r="T10" i="14"/>
  <c r="K13" i="14"/>
  <c r="K16" i="14"/>
  <c r="K17" i="14"/>
  <c r="K24" i="14"/>
  <c r="K26" i="14"/>
  <c r="K28" i="14"/>
  <c r="K33" i="14"/>
  <c r="K34" i="14"/>
  <c r="K36" i="14"/>
  <c r="K37" i="14"/>
  <c r="K38" i="14"/>
  <c r="K10" i="14"/>
  <c r="G13" i="14"/>
  <c r="E13" i="14" s="1"/>
  <c r="G16" i="14"/>
  <c r="E16" i="14" s="1"/>
  <c r="G17" i="14"/>
  <c r="G24" i="14"/>
  <c r="G26" i="14"/>
  <c r="G32" i="14"/>
  <c r="G33" i="14"/>
  <c r="G34" i="14"/>
  <c r="G10" i="14"/>
  <c r="X29" i="14"/>
  <c r="K29" i="14"/>
  <c r="X25" i="14"/>
  <c r="K25" i="14"/>
  <c r="X14" i="14"/>
  <c r="AP14" i="14"/>
  <c r="AN14" i="14" s="1"/>
  <c r="K14" i="14"/>
  <c r="V39" i="14"/>
  <c r="I39" i="14"/>
  <c r="AP38" i="14"/>
  <c r="AN38" i="14" s="1"/>
  <c r="AY31" i="14"/>
  <c r="AW31" i="14"/>
  <c r="AV27" i="14"/>
  <c r="AT27" i="14"/>
  <c r="T26" i="14"/>
  <c r="AP17" i="14"/>
  <c r="AN17" i="14" s="1"/>
  <c r="AJ16" i="14"/>
  <c r="AH16" i="14" s="1"/>
  <c r="AP13" i="14"/>
  <c r="AN13" i="14" s="1"/>
  <c r="Z10" i="14" l="1"/>
  <c r="AX10" i="14" s="1"/>
  <c r="M10" i="14"/>
  <c r="AU10" i="14" s="1"/>
  <c r="Z13" i="14"/>
  <c r="AX13" i="14" s="1"/>
  <c r="Z27" i="14"/>
  <c r="AX27" i="14" s="1"/>
  <c r="BA27" i="14" s="1"/>
  <c r="AR34" i="14"/>
  <c r="M37" i="14"/>
  <c r="AU37" i="14" s="1"/>
  <c r="M16" i="14"/>
  <c r="AU16" i="14" s="1"/>
  <c r="Z24" i="14"/>
  <c r="AX24" i="14" s="1"/>
  <c r="Z17" i="14"/>
  <c r="AX17" i="14" s="1"/>
  <c r="AR37" i="14"/>
  <c r="Z32" i="14"/>
  <c r="AX32" i="14" s="1"/>
  <c r="Z38" i="14"/>
  <c r="AX38" i="14" s="1"/>
  <c r="Z33" i="14"/>
  <c r="AX33" i="14" s="1"/>
  <c r="Z26" i="14"/>
  <c r="AX26" i="14" s="1"/>
  <c r="AR28" i="14"/>
  <c r="AR16" i="14"/>
  <c r="G37" i="14"/>
  <c r="N37" i="14" s="1"/>
  <c r="AV37" i="14" s="1"/>
  <c r="AR27" i="14"/>
  <c r="M38" i="14"/>
  <c r="AU38" i="14" s="1"/>
  <c r="M36" i="14"/>
  <c r="AU36" i="14" s="1"/>
  <c r="M28" i="14"/>
  <c r="M32" i="14"/>
  <c r="AU32" i="14" s="1"/>
  <c r="M17" i="14"/>
  <c r="AU17" i="14" s="1"/>
  <c r="M13" i="14"/>
  <c r="AU13" i="14" s="1"/>
  <c r="Z36" i="14"/>
  <c r="AX36" i="14" s="1"/>
  <c r="Z28" i="14"/>
  <c r="AX28" i="14" s="1"/>
  <c r="Z16" i="14"/>
  <c r="AX16" i="14" s="1"/>
  <c r="Z37" i="14"/>
  <c r="AX37" i="14" s="1"/>
  <c r="Z34" i="14"/>
  <c r="AX34" i="14" s="1"/>
  <c r="AR38" i="14"/>
  <c r="AR36" i="14"/>
  <c r="AR33" i="14"/>
  <c r="AR26" i="14"/>
  <c r="AR32" i="14"/>
  <c r="AR17" i="14"/>
  <c r="AR13" i="14"/>
  <c r="AA26" i="14"/>
  <c r="AY26" i="14" s="1"/>
  <c r="G28" i="14"/>
  <c r="E28" i="14" s="1"/>
  <c r="AS28" i="14"/>
  <c r="K32" i="14"/>
  <c r="N32" i="14" s="1"/>
  <c r="AV32" i="14" s="1"/>
  <c r="M34" i="14"/>
  <c r="AU34" i="14" s="1"/>
  <c r="BA34" i="14" s="1"/>
  <c r="X34" i="14"/>
  <c r="AA34" i="14" s="1"/>
  <c r="AY34" i="14" s="1"/>
  <c r="T36" i="14"/>
  <c r="R36" i="14" s="1"/>
  <c r="Y36" i="14" s="1"/>
  <c r="AW36" i="14" s="1"/>
  <c r="T16" i="14"/>
  <c r="R16" i="14" s="1"/>
  <c r="Y16" i="14" s="1"/>
  <c r="AW16" i="14" s="1"/>
  <c r="AJ26" i="14"/>
  <c r="AH26" i="14" s="1"/>
  <c r="AQ26" i="14" s="1"/>
  <c r="T28" i="14"/>
  <c r="R28" i="14" s="1"/>
  <c r="Y28" i="14" s="1"/>
  <c r="AW28" i="14" s="1"/>
  <c r="AJ33" i="14"/>
  <c r="AH33" i="14" s="1"/>
  <c r="AQ33" i="14" s="1"/>
  <c r="G36" i="14"/>
  <c r="N36" i="14" s="1"/>
  <c r="AJ36" i="14"/>
  <c r="AS36" i="14" s="1"/>
  <c r="G38" i="14"/>
  <c r="E38" i="14" s="1"/>
  <c r="AJ38" i="14"/>
  <c r="AS38" i="14" s="1"/>
  <c r="AA32" i="14"/>
  <c r="AY32" i="14" s="1"/>
  <c r="AS13" i="14"/>
  <c r="M24" i="14"/>
  <c r="M26" i="14"/>
  <c r="AU26" i="14" s="1"/>
  <c r="AR24" i="14"/>
  <c r="AR10" i="14"/>
  <c r="M33" i="14"/>
  <c r="AU33" i="14" s="1"/>
  <c r="N33" i="14"/>
  <c r="AJ24" i="14"/>
  <c r="AH24" i="14" s="1"/>
  <c r="AQ24" i="14" s="1"/>
  <c r="AS10" i="14"/>
  <c r="AS37" i="14"/>
  <c r="AH13" i="14"/>
  <c r="AQ13" i="14" s="1"/>
  <c r="AA24" i="14"/>
  <c r="AY24" i="14" s="1"/>
  <c r="L13" i="14"/>
  <c r="AB13" i="14" s="1"/>
  <c r="L16" i="14"/>
  <c r="AT16" i="14" s="1"/>
  <c r="M14" i="14"/>
  <c r="G14" i="14"/>
  <c r="M25" i="14"/>
  <c r="AU25" i="14" s="1"/>
  <c r="G25" i="14"/>
  <c r="N25" i="14" s="1"/>
  <c r="M29" i="14"/>
  <c r="AU29" i="14" s="1"/>
  <c r="G29" i="14"/>
  <c r="E29" i="14" s="1"/>
  <c r="Z14" i="14"/>
  <c r="AX14" i="14" s="1"/>
  <c r="T14" i="14"/>
  <c r="AR25" i="14"/>
  <c r="AJ25" i="14"/>
  <c r="AS25" i="14" s="1"/>
  <c r="Z25" i="14"/>
  <c r="AX25" i="14" s="1"/>
  <c r="T25" i="14"/>
  <c r="R25" i="14" s="1"/>
  <c r="Y25" i="14" s="1"/>
  <c r="AW25" i="14" s="1"/>
  <c r="AR29" i="14"/>
  <c r="AJ29" i="14"/>
  <c r="AS29" i="14" s="1"/>
  <c r="Z29" i="14"/>
  <c r="AX29" i="14" s="1"/>
  <c r="T29" i="14"/>
  <c r="N24" i="14"/>
  <c r="N26" i="14"/>
  <c r="AH28" i="14"/>
  <c r="AQ28" i="14" s="1"/>
  <c r="R32" i="14"/>
  <c r="Y32" i="14" s="1"/>
  <c r="AW32" i="14" s="1"/>
  <c r="R34" i="14"/>
  <c r="Y34" i="14" s="1"/>
  <c r="AW34" i="14" s="1"/>
  <c r="AS34" i="14"/>
  <c r="AW13" i="14"/>
  <c r="AS32" i="14"/>
  <c r="AQ16" i="14"/>
  <c r="AQ37" i="14"/>
  <c r="AS16" i="14"/>
  <c r="AH10" i="14"/>
  <c r="AQ10" i="14" s="1"/>
  <c r="AA17" i="14"/>
  <c r="AY17" i="14" s="1"/>
  <c r="AA27" i="14"/>
  <c r="AY27" i="14" s="1"/>
  <c r="BB27" i="14" s="1"/>
  <c r="AA33" i="14"/>
  <c r="AY33" i="14" s="1"/>
  <c r="AA37" i="14"/>
  <c r="AY37" i="14" s="1"/>
  <c r="AA38" i="14"/>
  <c r="AY38" i="14" s="1"/>
  <c r="R38" i="14"/>
  <c r="Y38" i="14" s="1"/>
  <c r="AW38" i="14" s="1"/>
  <c r="N17" i="14"/>
  <c r="AV17" i="14" s="1"/>
  <c r="N34" i="14"/>
  <c r="E34" i="14"/>
  <c r="E17" i="14"/>
  <c r="E32" i="14"/>
  <c r="N10" i="14"/>
  <c r="AA10" i="14"/>
  <c r="N13" i="14"/>
  <c r="AA13" i="14"/>
  <c r="AY13" i="14" s="1"/>
  <c r="AS17" i="14"/>
  <c r="AH17" i="14"/>
  <c r="E10" i="14"/>
  <c r="R10" i="14"/>
  <c r="N16" i="14"/>
  <c r="AW17" i="14"/>
  <c r="E24" i="14"/>
  <c r="R24" i="14"/>
  <c r="Y24" i="14" s="1"/>
  <c r="AW24" i="14" s="1"/>
  <c r="E26" i="14"/>
  <c r="R26" i="14"/>
  <c r="Y26" i="14" s="1"/>
  <c r="AW26" i="14" s="1"/>
  <c r="AQ27" i="14"/>
  <c r="AW30" i="14"/>
  <c r="AH32" i="14"/>
  <c r="AQ32" i="14" s="1"/>
  <c r="E33" i="14"/>
  <c r="R33" i="14"/>
  <c r="Y33" i="14" s="1"/>
  <c r="AW33" i="14" s="1"/>
  <c r="AH34" i="14"/>
  <c r="AQ34" i="14" s="1"/>
  <c r="R37" i="14"/>
  <c r="Y37" i="14" s="1"/>
  <c r="AW37" i="14" s="1"/>
  <c r="BC28" i="14" l="1"/>
  <c r="BC24" i="14"/>
  <c r="BC10" i="14"/>
  <c r="BC17" i="14"/>
  <c r="BC27" i="14"/>
  <c r="BC34" i="14"/>
  <c r="BC13" i="14"/>
  <c r="BC26" i="14"/>
  <c r="BC16" i="14"/>
  <c r="BC32" i="14"/>
  <c r="BC33" i="14"/>
  <c r="AA16" i="14"/>
  <c r="AY16" i="14" s="1"/>
  <c r="AA28" i="14"/>
  <c r="AY28" i="14" s="1"/>
  <c r="AC24" i="14"/>
  <c r="BA36" i="14"/>
  <c r="BA38" i="14"/>
  <c r="BA32" i="14"/>
  <c r="BA37" i="14"/>
  <c r="BA16" i="14"/>
  <c r="N28" i="14"/>
  <c r="AV28" i="14" s="1"/>
  <c r="BA13" i="14"/>
  <c r="AH36" i="14"/>
  <c r="AQ36" i="14" s="1"/>
  <c r="AC27" i="14"/>
  <c r="AC10" i="14"/>
  <c r="AD34" i="14"/>
  <c r="AC37" i="14"/>
  <c r="AH38" i="14"/>
  <c r="AQ38" i="14" s="1"/>
  <c r="AS33" i="14"/>
  <c r="AC36" i="14"/>
  <c r="AS24" i="14"/>
  <c r="BA26" i="14"/>
  <c r="AS26" i="14"/>
  <c r="AC14" i="14"/>
  <c r="AC29" i="14"/>
  <c r="BA17" i="14"/>
  <c r="AC13" i="14"/>
  <c r="AD26" i="14"/>
  <c r="AB16" i="14"/>
  <c r="AU24" i="14"/>
  <c r="BA24" i="14" s="1"/>
  <c r="AV33" i="14"/>
  <c r="BB33" i="14" s="1"/>
  <c r="AH29" i="14"/>
  <c r="AQ29" i="14" s="1"/>
  <c r="BB32" i="14"/>
  <c r="AC26" i="14"/>
  <c r="AA36" i="14"/>
  <c r="AY36" i="14" s="1"/>
  <c r="AV24" i="14"/>
  <c r="BB24" i="14" s="1"/>
  <c r="AH25" i="14"/>
  <c r="AQ25" i="14" s="1"/>
  <c r="N38" i="14"/>
  <c r="AV38" i="14" s="1"/>
  <c r="BB38" i="14" s="1"/>
  <c r="AD32" i="14"/>
  <c r="AC28" i="14"/>
  <c r="AC38" i="14"/>
  <c r="E37" i="14"/>
  <c r="AC34" i="14"/>
  <c r="AC32" i="14"/>
  <c r="AC17" i="14"/>
  <c r="E36" i="14"/>
  <c r="AU28" i="14"/>
  <c r="BA28" i="14" s="1"/>
  <c r="AC16" i="14"/>
  <c r="AC33" i="14"/>
  <c r="BA33" i="14"/>
  <c r="AV34" i="14"/>
  <c r="BB34" i="14" s="1"/>
  <c r="AD27" i="14"/>
  <c r="AV26" i="14"/>
  <c r="BB26" i="14" s="1"/>
  <c r="N29" i="14"/>
  <c r="AV29" i="14" s="1"/>
  <c r="AV36" i="14"/>
  <c r="BB17" i="14"/>
  <c r="AD24" i="14"/>
  <c r="AT13" i="14"/>
  <c r="AZ13" i="14" s="1"/>
  <c r="AD17" i="14"/>
  <c r="AD37" i="14"/>
  <c r="BB37" i="14"/>
  <c r="AV25" i="14"/>
  <c r="AC25" i="14"/>
  <c r="E25" i="14"/>
  <c r="AA25" i="14"/>
  <c r="Y27" i="14"/>
  <c r="AB27" i="14" s="1"/>
  <c r="L32" i="14"/>
  <c r="AT32" i="14" s="1"/>
  <c r="AZ32" i="14" s="1"/>
  <c r="L38" i="14"/>
  <c r="AB38" i="14" s="1"/>
  <c r="L29" i="14"/>
  <c r="L33" i="14"/>
  <c r="AT33" i="14" s="1"/>
  <c r="AZ33" i="14" s="1"/>
  <c r="L28" i="14"/>
  <c r="AT28" i="14" s="1"/>
  <c r="AZ28" i="14" s="1"/>
  <c r="L26" i="14"/>
  <c r="AT26" i="14" s="1"/>
  <c r="AZ26" i="14" s="1"/>
  <c r="L24" i="14"/>
  <c r="AB24" i="14" s="1"/>
  <c r="L17" i="14"/>
  <c r="AB17" i="14" s="1"/>
  <c r="L34" i="14"/>
  <c r="AB34" i="14" s="1"/>
  <c r="AY30" i="14"/>
  <c r="AA29" i="14"/>
  <c r="AY29" i="14" s="1"/>
  <c r="R29" i="14"/>
  <c r="Y29" i="14" s="1"/>
  <c r="AA14" i="14"/>
  <c r="AY14" i="14" s="1"/>
  <c r="R14" i="14"/>
  <c r="Y14" i="14" s="1"/>
  <c r="AW14" i="14" s="1"/>
  <c r="N14" i="14"/>
  <c r="E14" i="14"/>
  <c r="AD33" i="14"/>
  <c r="AZ16" i="14"/>
  <c r="BA29" i="14"/>
  <c r="BA25" i="14"/>
  <c r="AV16" i="14"/>
  <c r="BB16" i="14" s="1"/>
  <c r="Y10" i="14"/>
  <c r="AV10" i="14"/>
  <c r="AD10" i="14"/>
  <c r="BA10" i="14"/>
  <c r="L10" i="14"/>
  <c r="AQ17" i="14"/>
  <c r="AV13" i="14"/>
  <c r="BB13" i="14" s="1"/>
  <c r="AD13" i="14"/>
  <c r="AY10" i="14"/>
  <c r="K31" i="14"/>
  <c r="AP18" i="14"/>
  <c r="AN18" i="14" s="1"/>
  <c r="K15" i="14"/>
  <c r="AX30" i="14"/>
  <c r="K18" i="14"/>
  <c r="AP35" i="14"/>
  <c r="AN35" i="14" s="1"/>
  <c r="X35" i="14"/>
  <c r="K20" i="14"/>
  <c r="AP20" i="14"/>
  <c r="AN20" i="14" s="1"/>
  <c r="X15" i="14"/>
  <c r="K35" i="14"/>
  <c r="BC36" i="14" l="1"/>
  <c r="L37" i="14"/>
  <c r="AT37" i="14" s="1"/>
  <c r="AZ37" i="14" s="1"/>
  <c r="BC37" i="14"/>
  <c r="BC38" i="14"/>
  <c r="BC29" i="14"/>
  <c r="L25" i="14"/>
  <c r="AB25" i="14" s="1"/>
  <c r="BC25" i="14"/>
  <c r="AD16" i="14"/>
  <c r="BB36" i="14"/>
  <c r="AD28" i="14"/>
  <c r="BB28" i="14"/>
  <c r="AD36" i="14"/>
  <c r="AT17" i="14"/>
  <c r="AZ17" i="14" s="1"/>
  <c r="L36" i="14"/>
  <c r="AB36" i="14" s="1"/>
  <c r="AB33" i="14"/>
  <c r="AB26" i="14"/>
  <c r="AW27" i="14"/>
  <c r="AZ27" i="14" s="1"/>
  <c r="AB28" i="14"/>
  <c r="AT29" i="14"/>
  <c r="AD38" i="14"/>
  <c r="AT34" i="14"/>
  <c r="AZ34" i="14" s="1"/>
  <c r="BB29" i="14"/>
  <c r="AT24" i="14"/>
  <c r="AZ24" i="14" s="1"/>
  <c r="AB32" i="14"/>
  <c r="AT38" i="14"/>
  <c r="AZ38" i="14" s="1"/>
  <c r="Z15" i="14"/>
  <c r="AX15" i="14" s="1"/>
  <c r="T15" i="14"/>
  <c r="AJ23" i="14"/>
  <c r="M15" i="14"/>
  <c r="G15" i="14"/>
  <c r="AR14" i="14"/>
  <c r="AJ14" i="14"/>
  <c r="AV14" i="14" s="1"/>
  <c r="BB14" i="14" s="1"/>
  <c r="AU14" i="14"/>
  <c r="BA14" i="14" s="1"/>
  <c r="M35" i="14"/>
  <c r="G35" i="14"/>
  <c r="AX31" i="14"/>
  <c r="AJ31" i="14"/>
  <c r="AR31" i="14"/>
  <c r="M31" i="14"/>
  <c r="G31" i="14"/>
  <c r="M20" i="14"/>
  <c r="G20" i="14"/>
  <c r="Z20" i="14"/>
  <c r="AX20" i="14" s="1"/>
  <c r="T20" i="14"/>
  <c r="AR20" i="14"/>
  <c r="AJ20" i="14"/>
  <c r="M18" i="14"/>
  <c r="G18" i="14"/>
  <c r="T18" i="14"/>
  <c r="X18" i="14"/>
  <c r="AY25" i="14"/>
  <c r="BB25" i="14" s="1"/>
  <c r="AD25" i="14"/>
  <c r="L14" i="14"/>
  <c r="AD14" i="14"/>
  <c r="AD29" i="14"/>
  <c r="AB29" i="14"/>
  <c r="AW29" i="14"/>
  <c r="AT10" i="14"/>
  <c r="AB10" i="14"/>
  <c r="BB10" i="14"/>
  <c r="AW10" i="14"/>
  <c r="AB37" i="14" l="1"/>
  <c r="AT25" i="14"/>
  <c r="AZ25" i="14" s="1"/>
  <c r="N15" i="14"/>
  <c r="E15" i="14"/>
  <c r="AZ29" i="14"/>
  <c r="AT36" i="14"/>
  <c r="AZ36" i="14" s="1"/>
  <c r="AR23" i="14"/>
  <c r="R15" i="14"/>
  <c r="AA15" i="14"/>
  <c r="AY15" i="14" s="1"/>
  <c r="AU15" i="14"/>
  <c r="BA15" i="14" s="1"/>
  <c r="AC15" i="14"/>
  <c r="AS14" i="14"/>
  <c r="AH14" i="14"/>
  <c r="N35" i="14"/>
  <c r="E35" i="14"/>
  <c r="AJ35" i="14"/>
  <c r="AR35" i="14"/>
  <c r="AU35" i="14"/>
  <c r="AU31" i="14"/>
  <c r="BA31" i="14" s="1"/>
  <c r="AS31" i="14"/>
  <c r="AH31" i="14"/>
  <c r="AQ31" i="14" s="1"/>
  <c r="N31" i="14"/>
  <c r="E31" i="14"/>
  <c r="AC20" i="14"/>
  <c r="AU20" i="14"/>
  <c r="BA20" i="14" s="1"/>
  <c r="AH20" i="14"/>
  <c r="AQ20" i="14" s="1"/>
  <c r="AS20" i="14"/>
  <c r="AA20" i="14"/>
  <c r="AY20" i="14" s="1"/>
  <c r="R20" i="14"/>
  <c r="Y20" i="14" s="1"/>
  <c r="AW20" i="14" s="1"/>
  <c r="E20" i="14"/>
  <c r="N20" i="14"/>
  <c r="AU18" i="14"/>
  <c r="Z18" i="14"/>
  <c r="AX18" i="14" s="1"/>
  <c r="R18" i="14"/>
  <c r="Y18" i="14" s="1"/>
  <c r="AW18" i="14" s="1"/>
  <c r="AA18" i="14"/>
  <c r="AY18" i="14" s="1"/>
  <c r="E18" i="14"/>
  <c r="N18" i="14"/>
  <c r="AR18" i="14"/>
  <c r="AJ18" i="14"/>
  <c r="AB14" i="14"/>
  <c r="T23" i="14"/>
  <c r="Z23" i="14"/>
  <c r="X39" i="14"/>
  <c r="W39" i="14"/>
  <c r="K23" i="14"/>
  <c r="K39" i="14" s="1"/>
  <c r="J39" i="14"/>
  <c r="AH23" i="14"/>
  <c r="G23" i="14"/>
  <c r="M23" i="14"/>
  <c r="AS23" i="14"/>
  <c r="AJ30" i="14"/>
  <c r="AR30" i="14"/>
  <c r="AU30" i="14"/>
  <c r="BA30" i="14" s="1"/>
  <c r="AI39" i="14"/>
  <c r="AZ10" i="14"/>
  <c r="L15" i="14" l="1"/>
  <c r="AT15" i="14" s="1"/>
  <c r="BC15" i="14"/>
  <c r="BC20" i="14"/>
  <c r="BC31" i="14"/>
  <c r="AT14" i="14"/>
  <c r="AZ14" i="14" s="1"/>
  <c r="BC14" i="14"/>
  <c r="AD15" i="14"/>
  <c r="AV15" i="14"/>
  <c r="BB15" i="14" s="1"/>
  <c r="Y15" i="14"/>
  <c r="AQ14" i="14"/>
  <c r="AS35" i="14"/>
  <c r="AH35" i="14"/>
  <c r="AQ35" i="14" s="1"/>
  <c r="AV35" i="14"/>
  <c r="L35" i="14"/>
  <c r="L31" i="14"/>
  <c r="AV31" i="14"/>
  <c r="BB31" i="14" s="1"/>
  <c r="AD20" i="14"/>
  <c r="AV20" i="14"/>
  <c r="BB20" i="14" s="1"/>
  <c r="L20" i="14"/>
  <c r="AH18" i="14"/>
  <c r="AQ18" i="14" s="1"/>
  <c r="AS18" i="14"/>
  <c r="AV18" i="14"/>
  <c r="BB18" i="14" s="1"/>
  <c r="AD18" i="14"/>
  <c r="BA18" i="14"/>
  <c r="L18" i="14"/>
  <c r="AC18" i="14"/>
  <c r="AU23" i="14"/>
  <c r="AC23" i="14"/>
  <c r="M39" i="14"/>
  <c r="N23" i="14"/>
  <c r="E23" i="14"/>
  <c r="G39" i="14"/>
  <c r="R23" i="14"/>
  <c r="AA23" i="14"/>
  <c r="AQ23" i="14"/>
  <c r="AX23" i="14"/>
  <c r="AS30" i="14"/>
  <c r="AV30" i="14"/>
  <c r="BB30" i="14" s="1"/>
  <c r="AH30" i="14"/>
  <c r="BC30" i="14" s="1"/>
  <c r="AJ39" i="14"/>
  <c r="BC23" i="14" l="1"/>
  <c r="BC18" i="14"/>
  <c r="AW15" i="14"/>
  <c r="AZ15" i="14" s="1"/>
  <c r="AB15" i="14"/>
  <c r="AT35" i="14"/>
  <c r="T35" i="14"/>
  <c r="Z35" i="14"/>
  <c r="S39" i="14"/>
  <c r="AT31" i="14"/>
  <c r="AZ31" i="14" s="1"/>
  <c r="AT20" i="14"/>
  <c r="AZ20" i="14" s="1"/>
  <c r="AB20" i="14"/>
  <c r="AB18" i="14"/>
  <c r="AT18" i="14"/>
  <c r="AZ18" i="14" s="1"/>
  <c r="AR39" i="14"/>
  <c r="AO39" i="14"/>
  <c r="Y23" i="14"/>
  <c r="L23" i="14"/>
  <c r="E39" i="14"/>
  <c r="BA23" i="14"/>
  <c r="AU39" i="14"/>
  <c r="AY23" i="14"/>
  <c r="AV23" i="14"/>
  <c r="AV39" i="14" s="1"/>
  <c r="AD23" i="14"/>
  <c r="N39" i="14"/>
  <c r="AQ30" i="14"/>
  <c r="AT30" i="14"/>
  <c r="AH39" i="14"/>
  <c r="AA35" i="14" l="1"/>
  <c r="R35" i="14"/>
  <c r="BC35" i="14" s="1"/>
  <c r="T39" i="14"/>
  <c r="AX35" i="14"/>
  <c r="BA35" i="14" s="1"/>
  <c r="BA39" i="14" s="1"/>
  <c r="AC35" i="14"/>
  <c r="AC39" i="14" s="1"/>
  <c r="Z39" i="14"/>
  <c r="AS39" i="14"/>
  <c r="AP39" i="14"/>
  <c r="AB23" i="14"/>
  <c r="AT23" i="14"/>
  <c r="AT39" i="14" s="1"/>
  <c r="L39" i="14"/>
  <c r="AW23" i="14"/>
  <c r="BB23" i="14"/>
  <c r="AZ30" i="14"/>
  <c r="BC39" i="14" l="1"/>
  <c r="AX39" i="14"/>
  <c r="AY35" i="14"/>
  <c r="AD35" i="14"/>
  <c r="AD39" i="14" s="1"/>
  <c r="AA39" i="14"/>
  <c r="Y35" i="14"/>
  <c r="R39" i="14"/>
  <c r="AQ39" i="14"/>
  <c r="AN39" i="14"/>
  <c r="AZ23" i="14"/>
  <c r="AW35" i="14" l="1"/>
  <c r="AB35" i="14"/>
  <c r="AB39" i="14" s="1"/>
  <c r="Y39" i="14"/>
  <c r="BB35" i="14"/>
  <c r="BB39" i="14" s="1"/>
  <c r="AY39" i="14"/>
  <c r="AZ35" i="14" l="1"/>
  <c r="AZ39" i="14" s="1"/>
  <c r="AW39" i="14"/>
</calcChain>
</file>

<file path=xl/sharedStrings.xml><?xml version="1.0" encoding="utf-8"?>
<sst xmlns="http://schemas.openxmlformats.org/spreadsheetml/2006/main" count="14920" uniqueCount="514">
  <si>
    <t>№</t>
  </si>
  <si>
    <t>Профиль (КПГ) и КСГ</t>
  </si>
  <si>
    <t>Акушерское дело</t>
  </si>
  <si>
    <t>Акушерство и гинекология</t>
  </si>
  <si>
    <t>Осложнения беременности, родов, послеродового периода</t>
  </si>
  <si>
    <t>Болезни женских половых органов</t>
  </si>
  <si>
    <t>Операции на женских половых органах (уровень  1)</t>
  </si>
  <si>
    <t>Операции на женских половых органах (уровень  2)</t>
  </si>
  <si>
    <t>Экстракорпоральное оплодотворение</t>
  </si>
  <si>
    <t>Искусственное прерывание беременности (аборт)</t>
  </si>
  <si>
    <t>Аллергология и иммунология</t>
  </si>
  <si>
    <t>Нарушения с вовлечением иммунного механизма</t>
  </si>
  <si>
    <t>Гастроэнтерология</t>
  </si>
  <si>
    <t>Болезни органов пищеварения, взрослые</t>
  </si>
  <si>
    <t>Гематология</t>
  </si>
  <si>
    <t>Дерматология</t>
  </si>
  <si>
    <t>Дерматозы</t>
  </si>
  <si>
    <t>Детская кардиология</t>
  </si>
  <si>
    <t>Болезни системы кровообращения, дети</t>
  </si>
  <si>
    <t>Детская онкология</t>
  </si>
  <si>
    <t>Лекарственная терапия при остром лейкозе, дети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</si>
  <si>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</si>
  <si>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Детская урология-андрология</t>
  </si>
  <si>
    <t>Операции на мужских половых органах, дети</t>
  </si>
  <si>
    <t>Операции на почке и мочевыделительной системе, дети</t>
  </si>
  <si>
    <t>Детская хирургия</t>
  </si>
  <si>
    <t>Операции по поводу грыж, дети</t>
  </si>
  <si>
    <t>Детская эндокринология</t>
  </si>
  <si>
    <t>Сахарный диабет, дети</t>
  </si>
  <si>
    <t>Другие болезни эндокринной системы, дети</t>
  </si>
  <si>
    <t>Инфекционные болезни</t>
  </si>
  <si>
    <t>Другие вирусные гепатиты</t>
  </si>
  <si>
    <t>Инфекционные и паразитарные болезни, взрослые</t>
  </si>
  <si>
    <t>Инфекционные и паразитарные болезни, дети</t>
  </si>
  <si>
    <t>Респираторные инфекции верхних дыхательных путей, взрослые</t>
  </si>
  <si>
    <t>Респираторные инфекции верхних дыхательных путей, дети</t>
  </si>
  <si>
    <t>Кардиология</t>
  </si>
  <si>
    <t>Болезни системы кровообращения, взрослые</t>
  </si>
  <si>
    <t>Колопроктология</t>
  </si>
  <si>
    <t>Операции на кишечнике и анальной области (уровень  1)</t>
  </si>
  <si>
    <t>Операции на кишечнике и анальной области (уровень  2)</t>
  </si>
  <si>
    <t>Неврология</t>
  </si>
  <si>
    <t>Болезни нервной системы, хромосомные аномалии</t>
  </si>
  <si>
    <t>Нейрохирургия</t>
  </si>
  <si>
    <t>Болезни и травмы позвоночника, спинного мозга, последствия внутричерепной травмы, сотрясение головного мозга</t>
  </si>
  <si>
    <t>Операции на периферической нервной системе</t>
  </si>
  <si>
    <t>Неонатология</t>
  </si>
  <si>
    <t>Нарушения, возникшие в перинатальном периоде</t>
  </si>
  <si>
    <t>Нефрология (без диализа)</t>
  </si>
  <si>
    <t>Гломерулярные болезни, почечная недостаточность (без диализа)</t>
  </si>
  <si>
    <t>Формирование, имплантация, удаление, смена доступа для диализа</t>
  </si>
  <si>
    <t>Другие болезни почек</t>
  </si>
  <si>
    <t>Онкология</t>
  </si>
  <si>
    <t>Лучевая терапия (уровень 1)</t>
  </si>
  <si>
    <t>Лучевая терапия (уровень 2)</t>
  </si>
  <si>
    <t>Лучевая терапия (уровень 3)</t>
  </si>
  <si>
    <t>Лекарственная терапия при остром лейкозе, взрослые</t>
  </si>
  <si>
    <t>Оториноларингология</t>
  </si>
  <si>
    <t>Болезни уха, горла, носа</t>
  </si>
  <si>
    <t>Операции на органе слуха, придаточных пазухах носа  и верхних дыхательных путях (уровень  1)</t>
  </si>
  <si>
    <t>Операции на органе слуха, придаточных пазухах носа  и верхних дыхательных путях (уровень  2)</t>
  </si>
  <si>
    <t>Операции на органе слуха, придаточных пазухах носа  и верхних дыхательных путях (уровень  3)</t>
  </si>
  <si>
    <t>Операции на органе слуха, придаточных пазухах носа  и верхних дыхательных путях (уровень 4)</t>
  </si>
  <si>
    <t>Офтальмология</t>
  </si>
  <si>
    <t>Болезни и травмы глаза</t>
  </si>
  <si>
    <t>Операции на органе зрения (уровень 1)</t>
  </si>
  <si>
    <t>Операции на органе зрения (уровень 2)</t>
  </si>
  <si>
    <t>Операции на органе зрения (уровень 3)</t>
  </si>
  <si>
    <t>Операции на органе зрения (уровень 4)</t>
  </si>
  <si>
    <t>Операции на органе зрения (уровень 5)</t>
  </si>
  <si>
    <t>Педиатрия</t>
  </si>
  <si>
    <t>Системные поражения соединительной ткани, артропатии, спондилопатии, дети</t>
  </si>
  <si>
    <t>Болезни органов пищеварения, дети</t>
  </si>
  <si>
    <t>Пульмонология</t>
  </si>
  <si>
    <t>Болезни органов дыхания</t>
  </si>
  <si>
    <t>Ревматология</t>
  </si>
  <si>
    <t>Системные поражения соединительной ткани, артропатии, спондилопатии, взрослые</t>
  </si>
  <si>
    <t>Сердечно-сосудистая хирургия</t>
  </si>
  <si>
    <t>Диагностическое обследование при болезнях системы кровообращения</t>
  </si>
  <si>
    <t>Операции на сосудах (уровень  1)</t>
  </si>
  <si>
    <t>Операции на сосудах (уровень  2)</t>
  </si>
  <si>
    <t>Стоматология детская</t>
  </si>
  <si>
    <t>Болезни полости рта, слюнных желез и челюстей, врожденные аномалии лица и шеи, дети</t>
  </si>
  <si>
    <t>Терапия</t>
  </si>
  <si>
    <t>Отравления и другие воздействия внешних причин</t>
  </si>
  <si>
    <t>Торакальная хирургия</t>
  </si>
  <si>
    <t>Операции на нижних дыхательных путях и легочной ткани, органах средостения</t>
  </si>
  <si>
    <t>Травматология и ортопедия</t>
  </si>
  <si>
    <t>Операции на костно-мышечной системе и суставах (уровень  1)</t>
  </si>
  <si>
    <t>Операции на костно-мышечной системе и суставах (уровень  2)</t>
  </si>
  <si>
    <t>Операции на костно-мышечной системе и суставах (уровень  3)</t>
  </si>
  <si>
    <t>Урология</t>
  </si>
  <si>
    <t>Болезни, врожденные аномалии, повреждения мочевой системы и мужских половых органов</t>
  </si>
  <si>
    <t>Операции на мужских половых органах, взрослые (уровень  1)</t>
  </si>
  <si>
    <t>Операции на мужских половых органах, взрослые (уровень  2)</t>
  </si>
  <si>
    <t>Операции на почке и мочевыделительной системе, взрослые (уровень  1)</t>
  </si>
  <si>
    <t>Операции на почке и мочевыделительной системе, взрослые (уровень  2)</t>
  </si>
  <si>
    <t>Операции на почке и мочевыделительной системе, взрослые (уровень  3)</t>
  </si>
  <si>
    <t>Хирургия</t>
  </si>
  <si>
    <t>Болезни, новообразования молочной железы</t>
  </si>
  <si>
    <t>Операции на коже, подкожной клетчатке, придатках кожи (уровень  1)</t>
  </si>
  <si>
    <t>Операции на коже, подкожной клетчатке, придатках кожи (уровень  2)</t>
  </si>
  <si>
    <t>Операции на органах кроветворения и иммунной системы</t>
  </si>
  <si>
    <t>Операции на молочной железе</t>
  </si>
  <si>
    <t>Хирургия (абдоминальная)</t>
  </si>
  <si>
    <t>Операции на пищеводе, желудке, двенадцатиперстной кишке (уровень  1)</t>
  </si>
  <si>
    <t>Операции на пищеводе, желудке, двенадцатиперстной кишке (уровень  2)</t>
  </si>
  <si>
    <t>Другие операции на органах брюшной полости (уровень  1)</t>
  </si>
  <si>
    <t>Другие операции на органах брюшной полости (уровень  2)</t>
  </si>
  <si>
    <t>Хирургия (комбустиология)</t>
  </si>
  <si>
    <t>Ожоги и отморожения</t>
  </si>
  <si>
    <t>Челюстно-лицевая хирургия</t>
  </si>
  <si>
    <t>Болезни полости рта, слюнных желез и челюстей, врожденные аномалии лица и шеи, взрослые</t>
  </si>
  <si>
    <t>Операции на органах полости рта (уровень  1)</t>
  </si>
  <si>
    <t>Операции на органах полости рта (уровень  2)</t>
  </si>
  <si>
    <t>Эндокринология</t>
  </si>
  <si>
    <t>Сахарный диабет, взрослые</t>
  </si>
  <si>
    <t>Другие болезни эндокринной системы, новообразования эндокринных желез доброкачественные,  in situ, неопределенного и неизвестного характера, расстройства питания, другие нарушения обмена веществ</t>
  </si>
  <si>
    <t>Кистозный фиброз</t>
  </si>
  <si>
    <t>Лечение кистозного фиброза с применением ингаляционной антибактериальной терапии</t>
  </si>
  <si>
    <t>Прочее</t>
  </si>
  <si>
    <t>Факторы, влияющие на состояние здоровья  населения и обращения в учреждения здравоохранения</t>
  </si>
  <si>
    <t>Госпитализация в дневной стационар в диагностических целях с постановкой диагноза туберкулеза, ВИЧ-инфекции, психического заболевания</t>
  </si>
  <si>
    <t>Отторжение, отмирание трансплантата органов и тканей</t>
  </si>
  <si>
    <t>Количество случаев госпитализаций в дневной стационар на дому</t>
  </si>
  <si>
    <t>Количество случаев госпитализаций в дневной стационар при поликлинике</t>
  </si>
  <si>
    <t>Количество случаев госпитализаций в дневной стационар при стационаре</t>
  </si>
  <si>
    <t>Всего случаев госпитализаций в дневные стационары всех типов</t>
  </si>
  <si>
    <t>Для взрослого населения</t>
  </si>
  <si>
    <t>Для детского населения</t>
  </si>
  <si>
    <t>Всего</t>
  </si>
  <si>
    <t>ВСЕГО:</t>
  </si>
  <si>
    <t>(реестровый номер МО)</t>
  </si>
  <si>
    <t>(в разрезе КПГ/КСГ)</t>
  </si>
  <si>
    <t>(наименование МО)</t>
  </si>
  <si>
    <t>ВОП</t>
  </si>
  <si>
    <t>Профиль:</t>
  </si>
  <si>
    <t>все</t>
  </si>
  <si>
    <t>Медицинская реабилитация</t>
  </si>
  <si>
    <t>Медицинская реабилитация детей, перенесших заболевания перинатального периода</t>
  </si>
  <si>
    <t>Вирусный гепатит В хронический, лекарственная терапия</t>
  </si>
  <si>
    <t>Болезни системы кровообращения с применением инвазивных методов</t>
  </si>
  <si>
    <t>Медицинская реабилитация детей с нарушениями слуха без замены речевого процессора системы кохлеарной имплантации</t>
  </si>
  <si>
    <t>Медицинская реабилитация детей с поражением ЦНС</t>
  </si>
  <si>
    <t>Наименование МО</t>
  </si>
  <si>
    <t>ДНЕВНОЙ СТАЦИОНАР ПРИ АМБУЛАТОРНО-ПОЛИКЛИНИЧЕСКОМ УЧРЕЖДЕНИИ (ПОДРАЗДЕЛЕНИИ)</t>
  </si>
  <si>
    <t>СТАЦИОНАР ДНЕВНОГО ПРЕБЫВАНИЯ ПРИ СТАЦИОНАРЕ</t>
  </si>
  <si>
    <t>ВСЕГО ПО ВСЕМ ТИПАМ ДНЕВНЫХ СТАЦИОНАРОВ</t>
  </si>
  <si>
    <t>ДЛЯ ВЗРОСЛОГО НАСЕЛЕНИЯ</t>
  </si>
  <si>
    <t>ДЛЯ ДЕТСКОГО НАСЕЛЕНИЯ</t>
  </si>
  <si>
    <t>ВСЕГО</t>
  </si>
  <si>
    <t>среднегодовая занятость стационарозамещающих коек</t>
  </si>
  <si>
    <t>средняя длительность пребывания</t>
  </si>
  <si>
    <t>дневной стационар при поликлинике</t>
  </si>
  <si>
    <t>на дому</t>
  </si>
  <si>
    <t>всего</t>
  </si>
  <si>
    <t>количество мест</t>
  </si>
  <si>
    <t>количество госпитализаций</t>
  </si>
  <si>
    <t>количество пациенто-дней</t>
  </si>
  <si>
    <t>количество смен работы в день</t>
  </si>
  <si>
    <t xml:space="preserve">количество мест </t>
  </si>
  <si>
    <t>5 (7/2/4)</t>
  </si>
  <si>
    <t>7 (6*3)</t>
  </si>
  <si>
    <t>11 (10*3)</t>
  </si>
  <si>
    <t>12 (5+9)</t>
  </si>
  <si>
    <t>13 (6+10)</t>
  </si>
  <si>
    <t>14 (7+11)</t>
  </si>
  <si>
    <t>18 (20/15/17)</t>
  </si>
  <si>
    <t>20 (19*16)</t>
  </si>
  <si>
    <t>24 (23*16)</t>
  </si>
  <si>
    <t>25 (18+22)</t>
  </si>
  <si>
    <t>26 (19+23)</t>
  </si>
  <si>
    <t>27 (20+24)</t>
  </si>
  <si>
    <t>28 (12+25)</t>
  </si>
  <si>
    <t>29 (13+26)</t>
  </si>
  <si>
    <t>30 (14+27)</t>
  </si>
  <si>
    <t>Патология беременных</t>
  </si>
  <si>
    <t>Объемы медицинской помощи, оказанной в  условиях дневных стационаров всех типов, в рамках реализации территориальной программы ОМС по специальности
установленные Комиссией, выполненные медицинской организацией, предлагаемые медицинской организацией
(нужное подчеркнуть)
20_____год</t>
  </si>
  <si>
    <t>таблица № 2.1</t>
  </si>
  <si>
    <t>таблица № 2.2</t>
  </si>
  <si>
    <t>Замена речевого процессора</t>
  </si>
  <si>
    <t>Операции на коже, подкожной клетчатке, придатках кожи (уровень  3)</t>
  </si>
  <si>
    <t>Комплексное лечение с применением препаратов иммуноглобулина</t>
  </si>
  <si>
    <t>Заболевания опорно-двигательного аппарата, травмы, болезни мягких тканей</t>
  </si>
  <si>
    <t>(наименование медицинской организации)</t>
  </si>
  <si>
    <t>Дневной стационар</t>
  </si>
  <si>
    <t>ИТОГО:</t>
  </si>
  <si>
    <t xml:space="preserve">                                                                             </t>
  </si>
  <si>
    <t>Болезни крови (уровень 1)</t>
  </si>
  <si>
    <t>Болезни крови (уровень 2)</t>
  </si>
  <si>
    <t>Операции на желчном пузыре и желчевыводящих путях</t>
  </si>
  <si>
    <t>Медицинская реабилитация пациентов с заболеваниями ЦНС (2 балла ШРМ)</t>
  </si>
  <si>
    <t>Медицинская реабилитация пациентов с заболеваниями ОДА и периферической нервной системы (2 балла ШРМ)</t>
  </si>
  <si>
    <t>Медицинская реабилитация пациентов с заболеваниями ЦНС (3 балла ШРМ)</t>
  </si>
  <si>
    <t>Медицинская реабилитация пациентов с заболеваниями ОДА и периферической нервной системы (3 балла ШРМ)</t>
  </si>
  <si>
    <t>Медицинская реабилитация детей после хирургической коррекции врожденных пороков развития органов и систем</t>
  </si>
  <si>
    <t>Медицинская кардиореабилитация (2 балла ШРМ)</t>
  </si>
  <si>
    <t>Медицинская кардиореабилитация (3 балла ШРМ)</t>
  </si>
  <si>
    <t>Медицинская реабилитация при других соматических заболеваниях (2 балла ШРМ)</t>
  </si>
  <si>
    <t>Медицинская реабилитация при других соматических заболеваниях (3 балла ШРМ)</t>
  </si>
  <si>
    <t>код 
профиля медицинской помощи
 (V 002)</t>
  </si>
  <si>
    <t>код 
профиля коек
 (V 020)</t>
  </si>
  <si>
    <t>Гинекологические</t>
  </si>
  <si>
    <t>Аллергологические</t>
  </si>
  <si>
    <t>Гастроэнтерологические</t>
  </si>
  <si>
    <t>Гематологические</t>
  </si>
  <si>
    <t>Дерматологические</t>
  </si>
  <si>
    <t>Инфекционные</t>
  </si>
  <si>
    <t>Кардиологические</t>
  </si>
  <si>
    <t>Проктологические</t>
  </si>
  <si>
    <t>Неврологические</t>
  </si>
  <si>
    <t>Нейрохирургические</t>
  </si>
  <si>
    <t>Нефрологические</t>
  </si>
  <si>
    <t>Онкологические</t>
  </si>
  <si>
    <t>Онкологические для детей</t>
  </si>
  <si>
    <t>Оториноларингологические</t>
  </si>
  <si>
    <t>Офтальмологические</t>
  </si>
  <si>
    <t>Патологии беременности</t>
  </si>
  <si>
    <t>Педиатрические соматические</t>
  </si>
  <si>
    <t>Пульмонологические</t>
  </si>
  <si>
    <t>Ревматологические</t>
  </si>
  <si>
    <t>Терапевтические</t>
  </si>
  <si>
    <t>Травматологические</t>
  </si>
  <si>
    <t>Урологические</t>
  </si>
  <si>
    <t>Хирургические</t>
  </si>
  <si>
    <t>Эндокринологические</t>
  </si>
  <si>
    <t>Профиль коек</t>
  </si>
  <si>
    <t>Реабилитационные для больных с заболеванием ЦНС и органов чувств</t>
  </si>
  <si>
    <t>Реабилитационные для больных с заболеванием опорно-двигательного аппарата и периферической нервной системы</t>
  </si>
  <si>
    <t>Реабилитационные соматический</t>
  </si>
  <si>
    <t>Кардиологические для детей</t>
  </si>
  <si>
    <t>Уроандрологические для детей</t>
  </si>
  <si>
    <t>Хирургические для детей</t>
  </si>
  <si>
    <t>Эндокринологические для детей</t>
  </si>
  <si>
    <t>гинекологические</t>
  </si>
  <si>
    <t>аллергологические</t>
  </si>
  <si>
    <t>гастроэнтерологические</t>
  </si>
  <si>
    <t>гематологические</t>
  </si>
  <si>
    <t>дерматологические</t>
  </si>
  <si>
    <t xml:space="preserve">инфекционные </t>
  </si>
  <si>
    <t>кардиологические</t>
  </si>
  <si>
    <t>кардиологические для детей</t>
  </si>
  <si>
    <t>проктологические</t>
  </si>
  <si>
    <t>неврологические</t>
  </si>
  <si>
    <t>нейрохирургические</t>
  </si>
  <si>
    <t>нефрологические</t>
  </si>
  <si>
    <t>онкологические</t>
  </si>
  <si>
    <t>онкологические для детей</t>
  </si>
  <si>
    <t>оториноларингологические</t>
  </si>
  <si>
    <t>офтальмологические</t>
  </si>
  <si>
    <t>патологии беременности</t>
  </si>
  <si>
    <t>педиатрические соматические</t>
  </si>
  <si>
    <t>пульмонологические</t>
  </si>
  <si>
    <t>ревматологические</t>
  </si>
  <si>
    <t>сосудистой хирургии</t>
  </si>
  <si>
    <t>терапевтические</t>
  </si>
  <si>
    <t>травматологические</t>
  </si>
  <si>
    <t>урологические</t>
  </si>
  <si>
    <t>уроандрологические для детей</t>
  </si>
  <si>
    <t>хирургические для детей</t>
  </si>
  <si>
    <t>хирургические</t>
  </si>
  <si>
    <t>эндокринологические</t>
  </si>
  <si>
    <t>эндокринологические для детей</t>
  </si>
  <si>
    <t>Реабилитационные  ЦНС и органов чувств</t>
  </si>
  <si>
    <t>Реабилитационные для больных с заболеванием ОДА и периферической НС</t>
  </si>
  <si>
    <t>Нефррологические</t>
  </si>
  <si>
    <t>ds01</t>
  </si>
  <si>
    <t>ds02</t>
  </si>
  <si>
    <t>ds02.001</t>
  </si>
  <si>
    <t>ds02.002</t>
  </si>
  <si>
    <t>ds02.003</t>
  </si>
  <si>
    <t>ds02.004</t>
  </si>
  <si>
    <t>ds02.005</t>
  </si>
  <si>
    <t>ds02.006</t>
  </si>
  <si>
    <t>ds02.007</t>
  </si>
  <si>
    <t>ds03</t>
  </si>
  <si>
    <t>ds03.001</t>
  </si>
  <si>
    <t>ds04</t>
  </si>
  <si>
    <t>ds04.001</t>
  </si>
  <si>
    <t>ds05</t>
  </si>
  <si>
    <t>ds05.001</t>
  </si>
  <si>
    <t>ds05.002</t>
  </si>
  <si>
    <t>ds05.005</t>
  </si>
  <si>
    <t>Лекарственная терапия при доброкачественных заболеваниях крови и пузырном заносе</t>
  </si>
  <si>
    <t>ds06</t>
  </si>
  <si>
    <t>ds06.001</t>
  </si>
  <si>
    <t>ds07</t>
  </si>
  <si>
    <t>ds07.001</t>
  </si>
  <si>
    <t>ds08</t>
  </si>
  <si>
    <t>ds09</t>
  </si>
  <si>
    <t>ds09.001</t>
  </si>
  <si>
    <t>ds09.002</t>
  </si>
  <si>
    <t>ds08.001</t>
  </si>
  <si>
    <t>ds10</t>
  </si>
  <si>
    <t>ds10.001</t>
  </si>
  <si>
    <t>ds11</t>
  </si>
  <si>
    <t>ds11.001</t>
  </si>
  <si>
    <t>ds11.002</t>
  </si>
  <si>
    <t>ds12</t>
  </si>
  <si>
    <t>ds12.001</t>
  </si>
  <si>
    <t>ds12.005</t>
  </si>
  <si>
    <t>ds12.006</t>
  </si>
  <si>
    <t>ds12.007</t>
  </si>
  <si>
    <t>ds12.008</t>
  </si>
  <si>
    <t>ds13</t>
  </si>
  <si>
    <t>ds13.001</t>
  </si>
  <si>
    <t>ds13.002</t>
  </si>
  <si>
    <t>ds12.009</t>
  </si>
  <si>
    <t>ds13.003</t>
  </si>
  <si>
    <t>ds14</t>
  </si>
  <si>
    <t>ds14.001</t>
  </si>
  <si>
    <t>ds14.002</t>
  </si>
  <si>
    <t>ds15</t>
  </si>
  <si>
    <t>ds15.001</t>
  </si>
  <si>
    <t>ds15.002</t>
  </si>
  <si>
    <t>ds15.003</t>
  </si>
  <si>
    <t>Неврологические заболевания, лечение с применением ботулотоксина (уровень  1)</t>
  </si>
  <si>
    <t>Неврологические заболевания, лечение с применением ботулотоксина (уровень  2)</t>
  </si>
  <si>
    <t>ds16</t>
  </si>
  <si>
    <t>ds16.001</t>
  </si>
  <si>
    <t>ds16.002</t>
  </si>
  <si>
    <t>ds17</t>
  </si>
  <si>
    <t>ds17.001</t>
  </si>
  <si>
    <t>ds18</t>
  </si>
  <si>
    <t>ds18.001</t>
  </si>
  <si>
    <t>ds18.002</t>
  </si>
  <si>
    <t>ds18.003</t>
  </si>
  <si>
    <t>ds18.004</t>
  </si>
  <si>
    <t>ds19</t>
  </si>
  <si>
    <t>ds19.001</t>
  </si>
  <si>
    <t>ds19.002</t>
  </si>
  <si>
    <t>ds19.003</t>
  </si>
  <si>
    <t>ds19.004</t>
  </si>
  <si>
    <t>ds19.005</t>
  </si>
  <si>
    <t>ds19.006</t>
  </si>
  <si>
    <t>ds19.007</t>
  </si>
  <si>
    <t>ds19.008</t>
  </si>
  <si>
    <t>ds19.009</t>
  </si>
  <si>
    <t>ds19.010</t>
  </si>
  <si>
    <t>ds19.011</t>
  </si>
  <si>
    <t>Лучевая терапия (уровень 4)</t>
  </si>
  <si>
    <t>Лучевая терапия (уровень 5)</t>
  </si>
  <si>
    <t>Лучевая терапия (уровень 6)</t>
  </si>
  <si>
    <t>Лучевая терапия (уровень 7)</t>
  </si>
  <si>
    <t>Лучевая терапия (уровень 8)</t>
  </si>
  <si>
    <t>Лучевая терапия (уровень 9)</t>
  </si>
  <si>
    <t>Лучевая терапия (уровень 10)</t>
  </si>
  <si>
    <t>Лучевая терапия в сочетании с лекарственной терапии (уровень 1)</t>
  </si>
  <si>
    <t>Лучевая терапия в сочетании с лекарственной терапии (уровень 2)</t>
  </si>
  <si>
    <t>Лучевая терапия в сочетании с лекарственной терапии (уровень 3)</t>
  </si>
  <si>
    <t>Лучевая терапия в сочетании с лекарственной терапии (уровень 4)</t>
  </si>
  <si>
    <t>Лучевая терапия в сочетании с лекарственной терапии (уровень 5)</t>
  </si>
  <si>
    <t>ds19.012</t>
  </si>
  <si>
    <t>ds19.013</t>
  </si>
  <si>
    <t>ds19.014</t>
  </si>
  <si>
    <t>ds19.015</t>
  </si>
  <si>
    <t>ds19.016</t>
  </si>
  <si>
    <t>Операции при злокачественных новообразованиях кожи  (уровень 1)</t>
  </si>
  <si>
    <t>Операции при злокачественных новообразованиях кожи  (уровень 2)</t>
  </si>
  <si>
    <t>ds19.017</t>
  </si>
  <si>
    <t>Лекарственная терапия при злокачественных новообразованиях  (кроме лимфоидной и кроветворной тканей), взрослые (уровень 1)</t>
  </si>
  <si>
    <t>Лекарственная терапия при злокачественных новообразованиях  (кроме лимфоидной и кроветворной тканей), взрослые (уровень 2)</t>
  </si>
  <si>
    <t>Лекарственная терапия при злокачественных новообразованиях  (кроме лимфоидной и кроветворной тканей), взрослые (уровень 3)</t>
  </si>
  <si>
    <t>Лекарственная терапия при злокачественных новообразованиях  (кроме лимфоидной и кроветворной тканей), взрослые (уровень 4)</t>
  </si>
  <si>
    <t>Лекарственная терапия при злокачественных новообразованиях  (кроме лимфоидной и кроветворной тканей), взрослые (уровень 5)</t>
  </si>
  <si>
    <t>Лекарственная терапия при злокачественных новообразованиях  (кроме лимфоидной и кроветворной тканей), взрослые (уровень 6)</t>
  </si>
  <si>
    <t>Лекарственная терапия при злокачественных новообразованиях  (кроме лимфоидной и кроветворной тканей), взрослые (уровень 7)</t>
  </si>
  <si>
    <t>Лекарственная терапия при злокачественных новообразованиях  (кроме лимфоидной и кроветворной тканей), взрослые (уровень 8)</t>
  </si>
  <si>
    <t>Лекарственная терапия при злокачественных новообразованиях  (кроме лимфоидной и кроветворной тканей), взрослые (уровень 9)</t>
  </si>
  <si>
    <t>Лекарственная терапия при злокачественных новообразованиях  (кроме лимфоидной и кроветворной тканей), взрослые (уровень 10)</t>
  </si>
  <si>
    <t>ds19.018</t>
  </si>
  <si>
    <t>ds19.019</t>
  </si>
  <si>
    <t>ds19.020</t>
  </si>
  <si>
    <t>ds19.021</t>
  </si>
  <si>
    <t>ds19.022</t>
  </si>
  <si>
    <t>ds19.023</t>
  </si>
  <si>
    <t>ds19.024</t>
  </si>
  <si>
    <t>ds19.025</t>
  </si>
  <si>
    <t>ds19.026</t>
  </si>
  <si>
    <t>ds19.027</t>
  </si>
  <si>
    <t>ds19.028</t>
  </si>
  <si>
    <t>ds19.029</t>
  </si>
  <si>
    <t>Установка, замена порт системы (катетера) для лекарственной терапии злокачественных новообразований (кроме лимфоидной и кроветворной тканей)</t>
  </si>
  <si>
    <t>ds20</t>
  </si>
  <si>
    <t>ds20.001</t>
  </si>
  <si>
    <t>ds20.002</t>
  </si>
  <si>
    <t>ds20.004</t>
  </si>
  <si>
    <t>ds20.003</t>
  </si>
  <si>
    <t>ds20.005</t>
  </si>
  <si>
    <t>ds20.006</t>
  </si>
  <si>
    <t>ds21</t>
  </si>
  <si>
    <t>ds21.001</t>
  </si>
  <si>
    <t>ds21.002</t>
  </si>
  <si>
    <t>ds21.003</t>
  </si>
  <si>
    <t>ds21.004</t>
  </si>
  <si>
    <t>ds21.005</t>
  </si>
  <si>
    <t>ds21.006</t>
  </si>
  <si>
    <t>ds22</t>
  </si>
  <si>
    <t>ds22.001</t>
  </si>
  <si>
    <t>ds22.002</t>
  </si>
  <si>
    <t>ds23</t>
  </si>
  <si>
    <t>ds23.001</t>
  </si>
  <si>
    <t>ds24</t>
  </si>
  <si>
    <t>ds24.001</t>
  </si>
  <si>
    <t>ds25</t>
  </si>
  <si>
    <t>ds25.001</t>
  </si>
  <si>
    <t>ds25.002</t>
  </si>
  <si>
    <t>ds25.003</t>
  </si>
  <si>
    <t>ds26</t>
  </si>
  <si>
    <t>ds26.001</t>
  </si>
  <si>
    <t>ds27</t>
  </si>
  <si>
    <t>ds27.001</t>
  </si>
  <si>
    <t>ds28</t>
  </si>
  <si>
    <t>ds28.001</t>
  </si>
  <si>
    <t>ds29</t>
  </si>
  <si>
    <t>ds29.001</t>
  </si>
  <si>
    <t>ds29.002</t>
  </si>
  <si>
    <t>ds29.003</t>
  </si>
  <si>
    <t>ds29.004</t>
  </si>
  <si>
    <t>ds30</t>
  </si>
  <si>
    <t>ds30.001</t>
  </si>
  <si>
    <t>ds30.002</t>
  </si>
  <si>
    <t>ds30.003</t>
  </si>
  <si>
    <t>ds30.004</t>
  </si>
  <si>
    <t>ds30.005</t>
  </si>
  <si>
    <t>ds30.006</t>
  </si>
  <si>
    <t>ds31</t>
  </si>
  <si>
    <t>ds31.001</t>
  </si>
  <si>
    <t>ds31.002</t>
  </si>
  <si>
    <t>ds31.003</t>
  </si>
  <si>
    <t>ds31.004</t>
  </si>
  <si>
    <t>ds31.005</t>
  </si>
  <si>
    <t>ds31.006</t>
  </si>
  <si>
    <t>ds32</t>
  </si>
  <si>
    <t>ds32.001</t>
  </si>
  <si>
    <t>ds32.002</t>
  </si>
  <si>
    <t>ds32.003</t>
  </si>
  <si>
    <t>ds32.004</t>
  </si>
  <si>
    <t>ds32.005</t>
  </si>
  <si>
    <t>ds32.006</t>
  </si>
  <si>
    <t>ds32.007</t>
  </si>
  <si>
    <t>ds32.008</t>
  </si>
  <si>
    <t>ds33</t>
  </si>
  <si>
    <t>ds33.001</t>
  </si>
  <si>
    <t>ds34</t>
  </si>
  <si>
    <t>ds34.001</t>
  </si>
  <si>
    <t>ds34.002</t>
  </si>
  <si>
    <t>ds34.003</t>
  </si>
  <si>
    <t>ds35</t>
  </si>
  <si>
    <t>ds35.001</t>
  </si>
  <si>
    <t>ds35.002</t>
  </si>
  <si>
    <t>ds35.003</t>
  </si>
  <si>
    <t>ds35.004</t>
  </si>
  <si>
    <t>ds36</t>
  </si>
  <si>
    <t>ds36.001</t>
  </si>
  <si>
    <t>ds36.002</t>
  </si>
  <si>
    <t>ds36.003</t>
  </si>
  <si>
    <t>ds36.004</t>
  </si>
  <si>
    <t>ds36.005</t>
  </si>
  <si>
    <t>ds36.006</t>
  </si>
  <si>
    <t>Злокачественное новообразование без специального противоопухолевого лечения</t>
  </si>
  <si>
    <t>Лечение с применением генно-инженерных биологических препаратов и селективных иммунодепрессантов</t>
  </si>
  <si>
    <t>ds37</t>
  </si>
  <si>
    <t>ds37.001</t>
  </si>
  <si>
    <t>ds37.002</t>
  </si>
  <si>
    <t>ds37.003</t>
  </si>
  <si>
    <t>ds37.004</t>
  </si>
  <si>
    <t>ds37.005</t>
  </si>
  <si>
    <t>ds37.006</t>
  </si>
  <si>
    <t>ds37.007</t>
  </si>
  <si>
    <t>ds37.008</t>
  </si>
  <si>
    <t>ds37.009</t>
  </si>
  <si>
    <t>ds37.010</t>
  </si>
  <si>
    <t>ds37.011</t>
  </si>
  <si>
    <t>ds37.012</t>
  </si>
  <si>
    <t>Код</t>
  </si>
  <si>
    <t>Лечение наследственных атерогенных нарушений  липидного обмена с применением методов афереза (липидная фильтрация, афинная и иммуносорбция липопротеидов) в случае отсутствия эффективности базисной терапии</t>
  </si>
  <si>
    <t>Лекарственная терапия у пациентов, получающих диализ</t>
  </si>
  <si>
    <t>Госпитализация в диагностических целях с постановкой/подтверждением диагноза злокачественного новообразования с использованием ПЭТ КТ</t>
  </si>
  <si>
    <t>Операции по поводу грыж, взрослые, (уровень1)</t>
  </si>
  <si>
    <t>Операции по поводу грыж, взрослые, (уровень 2)</t>
  </si>
  <si>
    <t>Операции по поводу грыж, взрослые, (уровень 3)</t>
  </si>
  <si>
    <t>Аборт медикаментозный *</t>
  </si>
  <si>
    <t>Оплата по КСГ осуществляется в случае назначения лекарственного препарата по решению врачебной комиссии</t>
  </si>
  <si>
    <t>&lt;*&gt;</t>
  </si>
  <si>
    <t>ds08.002</t>
  </si>
  <si>
    <t>ds08.003</t>
  </si>
  <si>
    <t>Лекарственная теапия при других злокачественныъ новообразованиях лимфоидной и кроветворной тканей, дети</t>
  </si>
  <si>
    <t>Лечение хронического вирусного гепатита С с применением пегилированных интерферонов</t>
  </si>
  <si>
    <t>Лечение хронического вирусного гепатита С с применением лекарственных препаратов прямого антивирусного действия (прочие противовирусные средства)</t>
  </si>
  <si>
    <t>ds12.010</t>
  </si>
  <si>
    <t>ds12.011</t>
  </si>
  <si>
    <t>Лекарственная терапия при злокачественных новообразованиях  (кроме лимфоидной и кроветворной тканей), взрослые (уровень 11)</t>
  </si>
  <si>
    <t>ds19.030</t>
  </si>
  <si>
    <t>Лекарственная терапия при злокачественных новообразованиях  (кроме лимфоидной и кроветворной тканей), взрослые (уровень 12)</t>
  </si>
  <si>
    <t>Лекарственная терапия при злокачественных новообразованиях  (кроме лимфоидной и кроветворной тканей), взрослые (уровень 13)</t>
  </si>
  <si>
    <t>ds19.031</t>
  </si>
  <si>
    <t>ds19.032</t>
  </si>
  <si>
    <t>ds19.033</t>
  </si>
  <si>
    <t>Госпитализация в диагностических целях с проведением биопсии и последующим проведением молекулярно - генетического и/или иммуногистохимического исследования</t>
  </si>
  <si>
    <t>ds19.034</t>
  </si>
  <si>
    <t>ds19.035</t>
  </si>
  <si>
    <t>ds19.036</t>
  </si>
  <si>
    <t>Лекарственная терапия при других злокачественных новообразованиях лимфоидной и кроветровной тканей, взрослые</t>
  </si>
  <si>
    <t>Лекарственная терапия злокачественных новообразований лимфоидной и кроветворной тканей с применением моноклональных антител, ингибиторов протеинкиназы</t>
  </si>
  <si>
    <t>Сердечно - сосудистой хирургии</t>
  </si>
  <si>
    <t>Общей врачебной практики</t>
  </si>
  <si>
    <t>Гинекологические для вспомогательных репродуктивных технологий (ЭКО)</t>
  </si>
  <si>
    <t>Объемы медицинской помощи, оказанной в  условиях дневных стационаров всех типов, в рамках реализации территориальной программы ОМС по специальности
установленные Комиссией, выполненные медицинской организацией, предлагаемые медицинской организацией
(нужное подчеркнуть)
2021 год</t>
  </si>
  <si>
    <t>гинекологические для вспомогательных репродуктивных технологий (ЭКО)</t>
  </si>
  <si>
    <t>Сердечно-сосудистой хирургии</t>
  </si>
  <si>
    <t>ГБУЗ АО "ДГП №4"</t>
  </si>
  <si>
    <t>Объемы медицинской помощи, оказанной в  условиях дневных стационаров всех типов, в рамках реализации территориальной программы ОМС по специальности
установленные Комиссией, выполненные медицинской организацией, предлагаемые медицинской организацией
(нужное подчеркнуть)
2021_____год</t>
  </si>
  <si>
    <t>Объемы медицинской помощи, оказанной в  условиях дневных стационаров всех типов, в рамках реализации территориальной программы ОМС по специальности
установленные Комиссией, выполненные медицинской организацией, предлагаемые медицинской организацией
(нужное подчеркнуть)
2021____год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</si>
</sst>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2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u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u/>
      <sz val="9.9"/>
      <color theme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350">
    <xf numFmtId="0" fontId="0" fillId="0" borderId="0" xfId="0"/>
    <xf numFmtId="0" fontId="7" fillId="0" borderId="0" xfId="0" applyFont="1" applyAlignment="1">
      <alignment wrapText="1"/>
    </xf>
    <xf numFmtId="0" fontId="9" fillId="0" borderId="0" xfId="0" applyFont="1"/>
    <xf numFmtId="0" fontId="9" fillId="0" borderId="0" xfId="0" applyFont="1" applyAlignment="1">
      <alignment horizontal="left"/>
    </xf>
    <xf numFmtId="0" fontId="3" fillId="0" borderId="0" xfId="0" applyFont="1"/>
    <xf numFmtId="0" fontId="10" fillId="0" borderId="0" xfId="0" applyFont="1" applyFill="1" applyAlignment="1">
      <alignment horizontal="left"/>
    </xf>
    <xf numFmtId="0" fontId="5" fillId="0" borderId="0" xfId="0" applyFont="1" applyFill="1"/>
    <xf numFmtId="0" fontId="4" fillId="0" borderId="0" xfId="0" applyFont="1" applyFill="1"/>
    <xf numFmtId="0" fontId="0" fillId="0" borderId="0" xfId="0" applyFill="1"/>
    <xf numFmtId="0" fontId="5" fillId="0" borderId="0" xfId="0" applyFont="1"/>
    <xf numFmtId="0" fontId="5" fillId="0" borderId="15" xfId="0" applyFont="1" applyFill="1" applyBorder="1" applyAlignment="1">
      <alignment textRotation="90" wrapText="1"/>
    </xf>
    <xf numFmtId="0" fontId="5" fillId="0" borderId="12" xfId="0" applyFont="1" applyFill="1" applyBorder="1" applyAlignment="1">
      <alignment textRotation="90" wrapText="1"/>
    </xf>
    <xf numFmtId="0" fontId="5" fillId="0" borderId="13" xfId="0" applyFont="1" applyFill="1" applyBorder="1" applyAlignment="1">
      <alignment textRotation="90" wrapText="1"/>
    </xf>
    <xf numFmtId="0" fontId="12" fillId="0" borderId="24" xfId="0" applyNumberFormat="1" applyFont="1" applyFill="1" applyBorder="1" applyAlignment="1" applyProtection="1">
      <alignment horizontal="center" vertical="center" wrapText="1"/>
    </xf>
    <xf numFmtId="0" fontId="12" fillId="5" borderId="24" xfId="0" applyNumberFormat="1" applyFont="1" applyFill="1" applyBorder="1" applyAlignment="1" applyProtection="1">
      <alignment horizontal="center" vertical="center" wrapText="1"/>
    </xf>
    <xf numFmtId="0" fontId="12" fillId="0" borderId="25" xfId="0" applyNumberFormat="1" applyFont="1" applyFill="1" applyBorder="1" applyAlignment="1" applyProtection="1">
      <alignment horizontal="center" vertical="center" wrapText="1"/>
    </xf>
    <xf numFmtId="0" fontId="13" fillId="0" borderId="0" xfId="0" applyFont="1"/>
    <xf numFmtId="0" fontId="14" fillId="0" borderId="0" xfId="0" applyFont="1"/>
    <xf numFmtId="0" fontId="6" fillId="3" borderId="0" xfId="0" applyFont="1" applyFill="1" applyBorder="1" applyAlignment="1"/>
    <xf numFmtId="0" fontId="6" fillId="3" borderId="0" xfId="0" applyNumberFormat="1" applyFont="1" applyFill="1" applyBorder="1" applyAlignment="1" applyProtection="1">
      <alignment horizontal="left" vertical="top" wrapText="1"/>
    </xf>
    <xf numFmtId="0" fontId="6" fillId="3" borderId="0" xfId="0" applyNumberFormat="1" applyFont="1" applyFill="1" applyBorder="1" applyAlignment="1" applyProtection="1">
      <alignment horizontal="left" vertical="top"/>
    </xf>
    <xf numFmtId="0" fontId="6" fillId="0" borderId="0" xfId="0" applyNumberFormat="1" applyFont="1" applyFill="1" applyBorder="1" applyAlignment="1" applyProtection="1">
      <alignment horizontal="left" vertical="top"/>
    </xf>
    <xf numFmtId="0" fontId="6" fillId="0" borderId="0" xfId="0" applyFont="1" applyFill="1" applyBorder="1" applyAlignment="1"/>
    <xf numFmtId="0" fontId="5" fillId="0" borderId="0" xfId="0" applyFont="1" applyBorder="1"/>
    <xf numFmtId="0" fontId="5" fillId="6" borderId="12" xfId="0" applyFont="1" applyFill="1" applyBorder="1" applyAlignment="1">
      <alignment textRotation="90" wrapText="1"/>
    </xf>
    <xf numFmtId="0" fontId="5" fillId="2" borderId="12" xfId="0" applyFont="1" applyFill="1" applyBorder="1" applyAlignment="1">
      <alignment textRotation="90" wrapText="1"/>
    </xf>
    <xf numFmtId="0" fontId="5" fillId="7" borderId="12" xfId="0" applyFont="1" applyFill="1" applyBorder="1" applyAlignment="1">
      <alignment textRotation="90" wrapText="1"/>
    </xf>
    <xf numFmtId="0" fontId="5" fillId="8" borderId="12" xfId="0" applyFont="1" applyFill="1" applyBorder="1" applyAlignment="1">
      <alignment textRotation="90" wrapText="1"/>
    </xf>
    <xf numFmtId="0" fontId="5" fillId="0" borderId="12" xfId="0" applyFont="1" applyFill="1" applyBorder="1" applyAlignment="1">
      <alignment horizontal="center" textRotation="90" wrapText="1"/>
    </xf>
    <xf numFmtId="0" fontId="12" fillId="0" borderId="30" xfId="0" applyNumberFormat="1" applyFont="1" applyFill="1" applyBorder="1" applyAlignment="1" applyProtection="1">
      <alignment horizontal="center" vertical="center" wrapText="1"/>
    </xf>
    <xf numFmtId="0" fontId="6" fillId="3" borderId="9" xfId="0" applyFont="1" applyFill="1" applyBorder="1" applyAlignment="1">
      <alignment wrapText="1"/>
    </xf>
    <xf numFmtId="0" fontId="6" fillId="3" borderId="9" xfId="0" applyFont="1" applyFill="1" applyBorder="1" applyAlignment="1"/>
    <xf numFmtId="0" fontId="12" fillId="5" borderId="33" xfId="0" applyNumberFormat="1" applyFont="1" applyFill="1" applyBorder="1" applyAlignment="1" applyProtection="1">
      <alignment horizontal="center" vertical="center" wrapText="1"/>
    </xf>
    <xf numFmtId="0" fontId="12" fillId="0" borderId="35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Border="1"/>
    <xf numFmtId="0" fontId="9" fillId="0" borderId="0" xfId="0" applyFont="1" applyBorder="1"/>
    <xf numFmtId="0" fontId="6" fillId="0" borderId="0" xfId="0" applyFont="1" applyBorder="1"/>
    <xf numFmtId="0" fontId="0" fillId="0" borderId="0" xfId="0" applyBorder="1"/>
    <xf numFmtId="0" fontId="3" fillId="0" borderId="0" xfId="0" applyFont="1" applyFill="1" applyBorder="1" applyAlignment="1" applyProtection="1">
      <protection locked="0"/>
    </xf>
    <xf numFmtId="0" fontId="7" fillId="0" borderId="0" xfId="0" applyFont="1" applyAlignment="1" applyProtection="1">
      <alignment wrapText="1"/>
      <protection locked="0"/>
    </xf>
    <xf numFmtId="0" fontId="0" fillId="0" borderId="0" xfId="0" applyAlignment="1">
      <alignment horizontal="center"/>
    </xf>
    <xf numFmtId="0" fontId="4" fillId="0" borderId="0" xfId="0" applyFont="1" applyFill="1" applyAlignment="1">
      <alignment vertical="top"/>
    </xf>
    <xf numFmtId="0" fontId="19" fillId="0" borderId="0" xfId="0" applyFont="1" applyFill="1" applyAlignment="1">
      <alignment horizontal="center" vertical="center"/>
    </xf>
    <xf numFmtId="0" fontId="6" fillId="0" borderId="2" xfId="0" applyFont="1" applyBorder="1" applyAlignment="1"/>
    <xf numFmtId="0" fontId="6" fillId="0" borderId="2" xfId="0" applyFont="1" applyBorder="1" applyAlignment="1">
      <alignment horizontal="justify"/>
    </xf>
    <xf numFmtId="0" fontId="6" fillId="0" borderId="2" xfId="0" applyFont="1" applyFill="1" applyBorder="1" applyAlignment="1"/>
    <xf numFmtId="0" fontId="6" fillId="3" borderId="2" xfId="0" applyFont="1" applyFill="1" applyBorder="1" applyAlignment="1">
      <alignment wrapText="1"/>
    </xf>
    <xf numFmtId="0" fontId="20" fillId="0" borderId="0" xfId="0" applyFont="1"/>
    <xf numFmtId="0" fontId="4" fillId="0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17" xfId="0" applyFont="1" applyBorder="1" applyAlignment="1">
      <alignment horizontal="center"/>
    </xf>
    <xf numFmtId="0" fontId="6" fillId="0" borderId="28" xfId="0" applyFont="1" applyFill="1" applyBorder="1" applyAlignment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45" xfId="0" applyFont="1" applyFill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26" xfId="0" applyFont="1" applyBorder="1" applyAlignment="1"/>
    <xf numFmtId="0" fontId="6" fillId="0" borderId="5" xfId="0" applyFont="1" applyFill="1" applyBorder="1" applyAlignment="1">
      <alignment horizont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17" fillId="0" borderId="0" xfId="0" applyFont="1" applyFill="1" applyAlignment="1" applyProtection="1">
      <alignment horizontal="center" vertical="center" wrapText="1"/>
    </xf>
    <xf numFmtId="0" fontId="22" fillId="0" borderId="0" xfId="0" applyFont="1" applyFill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 vertical="center"/>
    </xf>
    <xf numFmtId="0" fontId="17" fillId="0" borderId="0" xfId="0" applyFont="1" applyFill="1" applyAlignment="1" applyProtection="1">
      <alignment horizontal="center" vertical="center"/>
    </xf>
    <xf numFmtId="0" fontId="24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3" fontId="22" fillId="0" borderId="2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" xfId="0" applyNumberFormat="1" applyFont="1" applyFill="1" applyBorder="1" applyAlignment="1" applyProtection="1">
      <alignment horizontal="center" vertical="center"/>
      <protection hidden="1"/>
    </xf>
    <xf numFmtId="3" fontId="23" fillId="0" borderId="2" xfId="0" applyNumberFormat="1" applyFont="1" applyFill="1" applyBorder="1" applyAlignment="1" applyProtection="1">
      <alignment horizontal="center" vertical="center"/>
      <protection hidden="1"/>
    </xf>
    <xf numFmtId="3" fontId="23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17" fillId="0" borderId="0" xfId="0" applyFont="1" applyFill="1" applyAlignment="1" applyProtection="1">
      <alignment horizontal="left" vertical="center" wrapText="1"/>
    </xf>
    <xf numFmtId="0" fontId="18" fillId="0" borderId="0" xfId="0" applyFont="1" applyFill="1" applyBorder="1" applyAlignment="1" applyProtection="1">
      <alignment horizontal="left" vertical="center"/>
    </xf>
    <xf numFmtId="0" fontId="17" fillId="0" borderId="2" xfId="0" applyFont="1" applyFill="1" applyBorder="1" applyAlignment="1" applyProtection="1">
      <alignment horizontal="left" vertical="center"/>
    </xf>
    <xf numFmtId="0" fontId="18" fillId="0" borderId="2" xfId="0" applyFont="1" applyFill="1" applyBorder="1" applyAlignment="1" applyProtection="1">
      <alignment horizontal="left" vertical="center" wrapText="1"/>
    </xf>
    <xf numFmtId="0" fontId="18" fillId="0" borderId="12" xfId="0" applyFont="1" applyFill="1" applyBorder="1" applyAlignment="1" applyProtection="1">
      <alignment horizontal="left" vertical="center" wrapText="1"/>
    </xf>
    <xf numFmtId="49" fontId="23" fillId="0" borderId="2" xfId="0" applyNumberFormat="1" applyFont="1" applyBorder="1" applyAlignment="1">
      <alignment horizontal="left" vertical="center" wrapText="1"/>
    </xf>
    <xf numFmtId="0" fontId="18" fillId="0" borderId="2" xfId="0" applyFont="1" applyFill="1" applyBorder="1" applyAlignment="1" applyProtection="1">
      <alignment horizontal="left" vertical="center"/>
    </xf>
    <xf numFmtId="49" fontId="23" fillId="0" borderId="47" xfId="0" applyNumberFormat="1" applyFont="1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3" fontId="22" fillId="0" borderId="2" xfId="0" applyNumberFormat="1" applyFont="1" applyFill="1" applyBorder="1" applyAlignment="1">
      <alignment horizontal="center" vertical="center" wrapText="1"/>
    </xf>
    <xf numFmtId="3" fontId="22" fillId="0" borderId="2" xfId="0" applyNumberFormat="1" applyFont="1" applyFill="1" applyBorder="1" applyAlignment="1" applyProtection="1">
      <alignment horizontal="center" vertical="center" wrapText="1"/>
    </xf>
    <xf numFmtId="3" fontId="22" fillId="0" borderId="2" xfId="0" applyNumberFormat="1" applyFont="1" applyFill="1" applyBorder="1" applyAlignment="1" applyProtection="1">
      <alignment horizontal="center" vertical="center"/>
    </xf>
    <xf numFmtId="3" fontId="23" fillId="0" borderId="2" xfId="0" applyNumberFormat="1" applyFont="1" applyFill="1" applyBorder="1" applyAlignment="1" applyProtection="1">
      <alignment horizontal="center" vertical="center"/>
    </xf>
    <xf numFmtId="3" fontId="23" fillId="0" borderId="2" xfId="0" applyNumberFormat="1" applyFont="1" applyFill="1" applyBorder="1" applyAlignment="1" applyProtection="1">
      <alignment horizontal="center" vertical="center" wrapText="1"/>
    </xf>
    <xf numFmtId="3" fontId="22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/>
    </xf>
    <xf numFmtId="3" fontId="25" fillId="0" borderId="2" xfId="0" applyNumberFormat="1" applyFont="1" applyFill="1" applyBorder="1" applyAlignment="1" applyProtection="1">
      <alignment horizontal="center" vertical="center" wrapText="1"/>
    </xf>
    <xf numFmtId="3" fontId="23" fillId="0" borderId="2" xfId="0" applyNumberFormat="1" applyFont="1" applyFill="1" applyBorder="1" applyAlignment="1">
      <alignment horizontal="center" vertical="center" wrapText="1"/>
    </xf>
    <xf numFmtId="3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2" xfId="0" applyNumberFormat="1" applyFont="1" applyFill="1" applyBorder="1" applyAlignment="1" applyProtection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3" fontId="25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26" fillId="0" borderId="2" xfId="0" applyNumberFormat="1" applyFont="1" applyFill="1" applyBorder="1" applyAlignment="1">
      <alignment horizontal="center" vertical="center" wrapText="1"/>
    </xf>
    <xf numFmtId="3" fontId="25" fillId="0" borderId="2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0" fillId="11" borderId="2" xfId="0" applyFill="1" applyBorder="1" applyProtection="1">
      <protection locked="0"/>
    </xf>
    <xf numFmtId="0" fontId="18" fillId="11" borderId="2" xfId="0" applyFont="1" applyFill="1" applyBorder="1" applyAlignment="1" applyProtection="1">
      <alignment horizontal="left" vertical="center"/>
      <protection locked="0"/>
    </xf>
    <xf numFmtId="3" fontId="23" fillId="11" borderId="2" xfId="0" applyNumberFormat="1" applyFont="1" applyFill="1" applyBorder="1" applyAlignment="1" applyProtection="1">
      <alignment horizontal="center" vertical="center" wrapText="1"/>
      <protection hidden="1"/>
    </xf>
    <xf numFmtId="3" fontId="23" fillId="11" borderId="2" xfId="0" applyNumberFormat="1" applyFont="1" applyFill="1" applyBorder="1" applyAlignment="1" applyProtection="1">
      <alignment horizontal="center" vertical="center" wrapText="1"/>
      <protection locked="0"/>
    </xf>
    <xf numFmtId="3" fontId="23" fillId="11" borderId="2" xfId="0" applyNumberFormat="1" applyFont="1" applyFill="1" applyBorder="1" applyAlignment="1" applyProtection="1">
      <alignment horizontal="center" vertical="center"/>
      <protection locked="0"/>
    </xf>
    <xf numFmtId="3" fontId="23" fillId="11" borderId="2" xfId="0" applyNumberFormat="1" applyFont="1" applyFill="1" applyBorder="1" applyAlignment="1" applyProtection="1">
      <alignment horizontal="center" vertical="center" wrapText="1"/>
    </xf>
    <xf numFmtId="3" fontId="22" fillId="11" borderId="2" xfId="0" applyNumberFormat="1" applyFont="1" applyFill="1" applyBorder="1" applyAlignment="1" applyProtection="1">
      <alignment horizontal="center" vertical="center" wrapText="1"/>
      <protection locked="0"/>
    </xf>
    <xf numFmtId="3" fontId="22" fillId="11" borderId="2" xfId="0" applyNumberFormat="1" applyFont="1" applyFill="1" applyBorder="1" applyAlignment="1" applyProtection="1">
      <alignment horizontal="center" vertical="center"/>
      <protection locked="0"/>
    </xf>
    <xf numFmtId="3" fontId="22" fillId="11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3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3" fontId="0" fillId="2" borderId="36" xfId="0" applyNumberFormat="1" applyFill="1" applyBorder="1" applyAlignment="1" applyProtection="1">
      <alignment horizontal="center" vertical="center"/>
    </xf>
    <xf numFmtId="3" fontId="0" fillId="8" borderId="26" xfId="0" applyNumberFormat="1" applyFill="1" applyBorder="1" applyAlignment="1" applyProtection="1">
      <alignment horizontal="center" vertical="center"/>
    </xf>
    <xf numFmtId="3" fontId="0" fillId="0" borderId="27" xfId="0" applyNumberFormat="1" applyBorder="1" applyAlignment="1" applyProtection="1">
      <alignment horizontal="center" vertical="center"/>
    </xf>
    <xf numFmtId="3" fontId="0" fillId="6" borderId="29" xfId="0" applyNumberFormat="1" applyFill="1" applyBorder="1" applyAlignment="1" applyProtection="1">
      <alignment horizontal="center" vertical="center"/>
    </xf>
    <xf numFmtId="3" fontId="0" fillId="7" borderId="26" xfId="0" applyNumberFormat="1" applyFill="1" applyBorder="1" applyAlignment="1" applyProtection="1">
      <alignment horizontal="center" vertical="center"/>
    </xf>
    <xf numFmtId="3" fontId="0" fillId="0" borderId="5" xfId="0" applyNumberFormat="1" applyBorder="1" applyAlignment="1" applyProtection="1">
      <alignment horizontal="center" vertical="center"/>
    </xf>
    <xf numFmtId="3" fontId="0" fillId="9" borderId="36" xfId="0" applyNumberFormat="1" applyFill="1" applyBorder="1" applyAlignment="1" applyProtection="1">
      <alignment horizontal="center" vertical="center"/>
    </xf>
    <xf numFmtId="3" fontId="0" fillId="10" borderId="26" xfId="0" applyNumberFormat="1" applyFill="1" applyBorder="1" applyAlignment="1" applyProtection="1">
      <alignment horizontal="center" vertical="center"/>
    </xf>
    <xf numFmtId="3" fontId="0" fillId="0" borderId="29" xfId="0" applyNumberFormat="1" applyBorder="1" applyAlignment="1" applyProtection="1">
      <alignment horizontal="center" vertical="center"/>
    </xf>
    <xf numFmtId="3" fontId="0" fillId="0" borderId="26" xfId="0" applyNumberFormat="1" applyBorder="1" applyAlignment="1" applyProtection="1">
      <alignment horizontal="center" vertical="center"/>
    </xf>
    <xf numFmtId="3" fontId="0" fillId="2" borderId="17" xfId="0" applyNumberFormat="1" applyFill="1" applyBorder="1" applyAlignment="1" applyProtection="1">
      <alignment horizontal="center" vertical="center"/>
    </xf>
    <xf numFmtId="3" fontId="0" fillId="8" borderId="2" xfId="0" applyNumberFormat="1" applyFill="1" applyBorder="1" applyAlignment="1" applyProtection="1">
      <alignment horizontal="center" vertical="center"/>
    </xf>
    <xf numFmtId="3" fontId="0" fillId="0" borderId="18" xfId="0" applyNumberFormat="1" applyBorder="1" applyAlignment="1" applyProtection="1">
      <alignment horizontal="center" vertical="center"/>
    </xf>
    <xf numFmtId="3" fontId="0" fillId="6" borderId="3" xfId="0" applyNumberFormat="1" applyFill="1" applyBorder="1" applyAlignment="1" applyProtection="1">
      <alignment horizontal="center" vertical="center"/>
    </xf>
    <xf numFmtId="3" fontId="0" fillId="7" borderId="2" xfId="0" applyNumberFormat="1" applyFill="1" applyBorder="1" applyAlignment="1" applyProtection="1">
      <alignment horizontal="center" vertical="center"/>
    </xf>
    <xf numFmtId="3" fontId="0" fillId="0" borderId="1" xfId="0" applyNumberFormat="1" applyBorder="1" applyAlignment="1" applyProtection="1">
      <alignment horizontal="center" vertical="center"/>
    </xf>
    <xf numFmtId="3" fontId="0" fillId="9" borderId="17" xfId="0" applyNumberFormat="1" applyFill="1" applyBorder="1" applyAlignment="1" applyProtection="1">
      <alignment horizontal="center" vertical="center"/>
    </xf>
    <xf numFmtId="3" fontId="0" fillId="10" borderId="2" xfId="0" applyNumberFormat="1" applyFill="1" applyBorder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3" fontId="0" fillId="0" borderId="2" xfId="0" applyNumberFormat="1" applyBorder="1" applyAlignment="1" applyProtection="1">
      <alignment horizontal="center" vertical="center"/>
    </xf>
    <xf numFmtId="3" fontId="0" fillId="2" borderId="37" xfId="0" applyNumberFormat="1" applyFill="1" applyBorder="1" applyAlignment="1" applyProtection="1">
      <alignment horizontal="center" vertical="center"/>
    </xf>
    <xf numFmtId="3" fontId="0" fillId="8" borderId="28" xfId="0" applyNumberFormat="1" applyFill="1" applyBorder="1" applyAlignment="1" applyProtection="1">
      <alignment horizontal="center" vertical="center"/>
    </xf>
    <xf numFmtId="3" fontId="0" fillId="0" borderId="38" xfId="0" applyNumberFormat="1" applyBorder="1" applyAlignment="1" applyProtection="1">
      <alignment horizontal="center" vertical="center"/>
    </xf>
    <xf numFmtId="3" fontId="0" fillId="6" borderId="34" xfId="0" applyNumberFormat="1" applyFill="1" applyBorder="1" applyAlignment="1" applyProtection="1">
      <alignment horizontal="center" vertical="center"/>
    </xf>
    <xf numFmtId="3" fontId="0" fillId="7" borderId="28" xfId="0" applyNumberFormat="1" applyFill="1" applyBorder="1" applyAlignment="1" applyProtection="1">
      <alignment horizontal="center" vertical="center"/>
    </xf>
    <xf numFmtId="3" fontId="0" fillId="0" borderId="45" xfId="0" applyNumberFormat="1" applyBorder="1" applyAlignment="1" applyProtection="1">
      <alignment horizontal="center" vertical="center"/>
    </xf>
    <xf numFmtId="3" fontId="0" fillId="9" borderId="37" xfId="0" applyNumberFormat="1" applyFill="1" applyBorder="1" applyAlignment="1" applyProtection="1">
      <alignment horizontal="center" vertical="center"/>
    </xf>
    <xf numFmtId="3" fontId="0" fillId="10" borderId="28" xfId="0" applyNumberFormat="1" applyFill="1" applyBorder="1" applyAlignment="1" applyProtection="1">
      <alignment horizontal="center" vertical="center"/>
    </xf>
    <xf numFmtId="3" fontId="0" fillId="0" borderId="34" xfId="0" applyNumberFormat="1" applyBorder="1" applyAlignment="1" applyProtection="1">
      <alignment horizontal="center" vertical="center"/>
    </xf>
    <xf numFmtId="3" fontId="0" fillId="0" borderId="28" xfId="0" applyNumberFormat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6" fillId="0" borderId="3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31" xfId="0" applyFont="1" applyBorder="1" applyAlignment="1">
      <alignment vertical="center" wrapText="1"/>
    </xf>
    <xf numFmtId="0" fontId="6" fillId="0" borderId="9" xfId="0" applyFont="1" applyBorder="1" applyAlignment="1">
      <alignment vertical="center"/>
    </xf>
    <xf numFmtId="0" fontId="6" fillId="0" borderId="9" xfId="0" applyFont="1" applyBorder="1" applyAlignment="1">
      <alignment horizontal="justify" vertical="center"/>
    </xf>
    <xf numFmtId="0" fontId="6" fillId="0" borderId="9" xfId="0" applyFont="1" applyFill="1" applyBorder="1" applyAlignment="1">
      <alignment vertical="center"/>
    </xf>
    <xf numFmtId="0" fontId="29" fillId="0" borderId="32" xfId="0" applyFont="1" applyBorder="1" applyAlignment="1">
      <alignment horizontal="center" vertical="center"/>
    </xf>
    <xf numFmtId="1" fontId="29" fillId="5" borderId="37" xfId="0" applyNumberFormat="1" applyFont="1" applyFill="1" applyBorder="1" applyAlignment="1">
      <alignment horizontal="center" vertical="center"/>
    </xf>
    <xf numFmtId="164" fontId="29" fillId="5" borderId="28" xfId="0" applyNumberFormat="1" applyFont="1" applyFill="1" applyBorder="1" applyAlignment="1">
      <alignment horizontal="center" vertical="center"/>
    </xf>
    <xf numFmtId="0" fontId="29" fillId="0" borderId="28" xfId="0" applyFont="1" applyBorder="1" applyAlignment="1" applyProtection="1">
      <alignment horizontal="center" vertical="center"/>
    </xf>
    <xf numFmtId="0" fontId="29" fillId="0" borderId="28" xfId="0" applyFont="1" applyBorder="1" applyAlignment="1" applyProtection="1">
      <alignment horizontal="center" vertical="center"/>
      <protection locked="0"/>
    </xf>
    <xf numFmtId="0" fontId="29" fillId="0" borderId="28" xfId="0" applyFont="1" applyFill="1" applyBorder="1" applyAlignment="1" applyProtection="1">
      <alignment horizontal="center" vertical="center"/>
    </xf>
    <xf numFmtId="1" fontId="29" fillId="5" borderId="28" xfId="0" applyNumberFormat="1" applyFont="1" applyFill="1" applyBorder="1" applyAlignment="1" applyProtection="1">
      <alignment horizontal="center" vertical="center"/>
    </xf>
    <xf numFmtId="164" fontId="29" fillId="5" borderId="28" xfId="0" applyNumberFormat="1" applyFont="1" applyFill="1" applyBorder="1" applyAlignment="1" applyProtection="1">
      <alignment horizontal="center" vertical="center"/>
    </xf>
    <xf numFmtId="0" fontId="29" fillId="0" borderId="38" xfId="0" applyFont="1" applyBorder="1" applyAlignment="1" applyProtection="1">
      <alignment horizontal="center" vertical="center"/>
    </xf>
    <xf numFmtId="1" fontId="29" fillId="5" borderId="34" xfId="0" applyNumberFormat="1" applyFont="1" applyFill="1" applyBorder="1" applyAlignment="1" applyProtection="1">
      <alignment horizontal="center" vertical="center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5" fillId="5" borderId="36" xfId="0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6" fillId="4" borderId="26" xfId="0" applyFont="1" applyFill="1" applyBorder="1" applyAlignment="1" applyProtection="1">
      <alignment horizontal="center" vertical="center"/>
      <protection locked="0"/>
    </xf>
    <xf numFmtId="0" fontId="6" fillId="0" borderId="26" xfId="0" applyFont="1" applyBorder="1" applyAlignment="1" applyProtection="1">
      <alignment horizontal="center" vertical="center"/>
    </xf>
    <xf numFmtId="3" fontId="6" fillId="6" borderId="26" xfId="0" applyNumberFormat="1" applyFont="1" applyFill="1" applyBorder="1" applyAlignment="1" applyProtection="1">
      <alignment horizontal="center" vertical="center"/>
    </xf>
    <xf numFmtId="0" fontId="15" fillId="0" borderId="26" xfId="0" applyFont="1" applyBorder="1" applyAlignment="1" applyProtection="1">
      <alignment horizontal="center" vertical="center"/>
      <protection locked="0"/>
    </xf>
    <xf numFmtId="3" fontId="6" fillId="2" borderId="26" xfId="0" applyNumberFormat="1" applyFont="1" applyFill="1" applyBorder="1" applyAlignment="1" applyProtection="1">
      <alignment horizontal="center" vertical="center"/>
    </xf>
    <xf numFmtId="0" fontId="15" fillId="5" borderId="26" xfId="0" applyFont="1" applyFill="1" applyBorder="1" applyAlignment="1" applyProtection="1">
      <alignment horizontal="center" vertical="center"/>
    </xf>
    <xf numFmtId="3" fontId="6" fillId="7" borderId="26" xfId="0" applyNumberFormat="1" applyFont="1" applyFill="1" applyBorder="1" applyAlignment="1" applyProtection="1">
      <alignment horizontal="center" vertical="center"/>
    </xf>
    <xf numFmtId="3" fontId="6" fillId="8" borderId="26" xfId="0" applyNumberFormat="1" applyFont="1" applyFill="1" applyBorder="1" applyAlignment="1" applyProtection="1">
      <alignment horizontal="center" vertical="center"/>
    </xf>
    <xf numFmtId="0" fontId="6" fillId="0" borderId="27" xfId="0" applyFont="1" applyBorder="1" applyAlignment="1" applyProtection="1">
      <alignment horizontal="center" vertical="center"/>
    </xf>
    <xf numFmtId="0" fontId="15" fillId="5" borderId="29" xfId="0" applyFont="1" applyFill="1" applyBorder="1" applyAlignment="1" applyProtection="1">
      <alignment horizontal="center" vertical="center"/>
    </xf>
    <xf numFmtId="3" fontId="6" fillId="9" borderId="26" xfId="0" applyNumberFormat="1" applyFont="1" applyFill="1" applyBorder="1" applyAlignment="1" applyProtection="1">
      <alignment horizontal="center" vertical="center"/>
    </xf>
    <xf numFmtId="3" fontId="6" fillId="10" borderId="26" xfId="0" applyNumberFormat="1" applyFont="1" applyFill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2" borderId="26" xfId="0" applyFont="1" applyFill="1" applyBorder="1" applyAlignment="1" applyProtection="1">
      <alignment horizontal="center" vertical="center"/>
    </xf>
    <xf numFmtId="0" fontId="15" fillId="5" borderId="2" xfId="0" applyFont="1" applyFill="1" applyBorder="1" applyAlignment="1" applyProtection="1">
      <alignment horizontal="center" vertical="center"/>
    </xf>
    <xf numFmtId="0" fontId="6" fillId="7" borderId="26" xfId="0" applyFont="1" applyFill="1" applyBorder="1" applyAlignment="1" applyProtection="1">
      <alignment horizontal="center" vertical="center"/>
    </xf>
    <xf numFmtId="0" fontId="6" fillId="8" borderId="26" xfId="0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6" fillId="0" borderId="18" xfId="0" applyFont="1" applyBorder="1" applyAlignment="1" applyProtection="1">
      <alignment horizontal="center" vertical="center"/>
    </xf>
    <xf numFmtId="0" fontId="15" fillId="5" borderId="3" xfId="0" applyFont="1" applyFill="1" applyBorder="1" applyAlignment="1" applyProtection="1">
      <alignment horizontal="center" vertical="center"/>
    </xf>
    <xf numFmtId="0" fontId="6" fillId="9" borderId="26" xfId="0" applyFont="1" applyFill="1" applyBorder="1" applyAlignment="1" applyProtection="1">
      <alignment horizontal="center" vertical="center"/>
    </xf>
    <xf numFmtId="0" fontId="6" fillId="10" borderId="26" xfId="0" applyFont="1" applyFill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4" borderId="26" xfId="0" applyFont="1" applyFill="1" applyBorder="1" applyAlignment="1" applyProtection="1">
      <alignment horizontal="center" vertical="center"/>
    </xf>
    <xf numFmtId="0" fontId="15" fillId="5" borderId="17" xfId="0" applyFont="1" applyFill="1" applyBorder="1" applyAlignment="1" applyProtection="1">
      <alignment horizontal="center" vertical="center"/>
    </xf>
    <xf numFmtId="0" fontId="15" fillId="0" borderId="26" xfId="0" applyFont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164" fontId="15" fillId="5" borderId="2" xfId="0" applyNumberFormat="1" applyFont="1" applyFill="1" applyBorder="1" applyAlignment="1">
      <alignment horizontal="center" vertical="center"/>
    </xf>
    <xf numFmtId="164" fontId="15" fillId="5" borderId="2" xfId="0" applyNumberFormat="1" applyFont="1" applyFill="1" applyBorder="1" applyAlignment="1" applyProtection="1">
      <alignment horizontal="center" vertical="center"/>
    </xf>
    <xf numFmtId="0" fontId="15" fillId="5" borderId="23" xfId="0" applyFont="1" applyFill="1" applyBorder="1" applyAlignment="1">
      <alignment horizontal="center"/>
    </xf>
    <xf numFmtId="0" fontId="15" fillId="5" borderId="12" xfId="0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center"/>
      <protection locked="0"/>
    </xf>
    <xf numFmtId="0" fontId="6" fillId="0" borderId="26" xfId="0" applyFont="1" applyBorder="1" applyAlignment="1" applyProtection="1">
      <alignment horizontal="center"/>
    </xf>
    <xf numFmtId="3" fontId="6" fillId="6" borderId="26" xfId="0" applyNumberFormat="1" applyFont="1" applyFill="1" applyBorder="1" applyAlignment="1" applyProtection="1">
      <alignment horizontal="center"/>
    </xf>
    <xf numFmtId="0" fontId="15" fillId="0" borderId="26" xfId="0" applyFont="1" applyBorder="1" applyAlignment="1" applyProtection="1">
      <alignment horizontal="center"/>
      <protection locked="0"/>
    </xf>
    <xf numFmtId="0" fontId="6" fillId="2" borderId="26" xfId="0" applyFont="1" applyFill="1" applyBorder="1" applyAlignment="1" applyProtection="1">
      <alignment horizontal="center"/>
    </xf>
    <xf numFmtId="0" fontId="15" fillId="5" borderId="2" xfId="0" applyFont="1" applyFill="1" applyBorder="1" applyAlignment="1" applyProtection="1">
      <alignment horizontal="center"/>
    </xf>
    <xf numFmtId="0" fontId="6" fillId="8" borderId="26" xfId="0" applyFont="1" applyFill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15" fillId="5" borderId="15" xfId="0" applyFont="1" applyFill="1" applyBorder="1" applyAlignment="1" applyProtection="1">
      <alignment horizontal="center"/>
    </xf>
    <xf numFmtId="0" fontId="15" fillId="5" borderId="12" xfId="0" applyFont="1" applyFill="1" applyBorder="1" applyAlignment="1" applyProtection="1">
      <alignment horizontal="center"/>
    </xf>
    <xf numFmtId="0" fontId="6" fillId="4" borderId="12" xfId="0" applyFont="1" applyFill="1" applyBorder="1" applyAlignment="1" applyProtection="1">
      <alignment horizontal="center"/>
      <protection locked="0"/>
    </xf>
    <xf numFmtId="0" fontId="6" fillId="9" borderId="26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  <protection locked="0"/>
    </xf>
    <xf numFmtId="0" fontId="6" fillId="10" borderId="26" xfId="0" applyFont="1" applyFill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27" xfId="0" applyFont="1" applyBorder="1" applyAlignment="1" applyProtection="1">
      <alignment horizontal="center"/>
    </xf>
    <xf numFmtId="0" fontId="31" fillId="0" borderId="2" xfId="1" applyFill="1" applyBorder="1" applyAlignment="1" applyProtection="1">
      <alignment horizontal="center" vertical="center"/>
    </xf>
    <xf numFmtId="0" fontId="31" fillId="0" borderId="2" xfId="1" applyBorder="1" applyAlignment="1" applyProtection="1">
      <alignment horizontal="center" vertical="center"/>
    </xf>
    <xf numFmtId="0" fontId="31" fillId="3" borderId="2" xfId="1" applyFill="1" applyBorder="1" applyAlignment="1" applyProtection="1">
      <alignment horizontal="center" vertical="center" wrapText="1"/>
    </xf>
    <xf numFmtId="0" fontId="31" fillId="0" borderId="28" xfId="1" applyFill="1" applyBorder="1" applyAlignment="1" applyProtection="1">
      <alignment horizontal="center" vertical="center"/>
    </xf>
    <xf numFmtId="3" fontId="6" fillId="7" borderId="26" xfId="0" applyNumberFormat="1" applyFont="1" applyFill="1" applyBorder="1" applyAlignment="1" applyProtection="1">
      <alignment horizontal="center"/>
    </xf>
    <xf numFmtId="0" fontId="23" fillId="0" borderId="2" xfId="0" applyFont="1" applyFill="1" applyBorder="1" applyAlignment="1" applyProtection="1">
      <alignment horizontal="center" vertical="center" wrapText="1"/>
    </xf>
    <xf numFmtId="3" fontId="23" fillId="11" borderId="2" xfId="0" applyNumberFormat="1" applyFont="1" applyFill="1" applyBorder="1" applyAlignment="1" applyProtection="1">
      <alignment horizontal="center" vertical="center"/>
    </xf>
    <xf numFmtId="3" fontId="22" fillId="11" borderId="2" xfId="0" applyNumberFormat="1" applyFont="1" applyFill="1" applyBorder="1" applyAlignment="1" applyProtection="1">
      <alignment horizontal="center" vertical="center"/>
    </xf>
    <xf numFmtId="3" fontId="26" fillId="0" borderId="2" xfId="0" applyNumberFormat="1" applyFont="1" applyFill="1" applyBorder="1" applyAlignment="1" applyProtection="1">
      <alignment horizontal="center" vertical="center" wrapText="1"/>
    </xf>
    <xf numFmtId="0" fontId="5" fillId="0" borderId="18" xfId="0" applyFont="1" applyBorder="1" applyAlignment="1">
      <alignment horizontal="center" textRotation="90"/>
    </xf>
    <xf numFmtId="0" fontId="5" fillId="0" borderId="16" xfId="0" applyFont="1" applyBorder="1" applyAlignment="1">
      <alignment horizontal="center" textRotation="90"/>
    </xf>
    <xf numFmtId="0" fontId="5" fillId="0" borderId="2" xfId="0" applyFont="1" applyBorder="1" applyAlignment="1">
      <alignment horizontal="center" textRotation="90"/>
    </xf>
    <xf numFmtId="0" fontId="5" fillId="0" borderId="12" xfId="0" applyFont="1" applyBorder="1" applyAlignment="1">
      <alignment horizontal="center" textRotation="90"/>
    </xf>
    <xf numFmtId="0" fontId="5" fillId="0" borderId="2" xfId="0" applyFont="1" applyFill="1" applyBorder="1" applyAlignment="1">
      <alignment horizontal="center" textRotation="90"/>
    </xf>
    <xf numFmtId="0" fontId="5" fillId="0" borderId="12" xfId="0" applyFont="1" applyFill="1" applyBorder="1" applyAlignment="1">
      <alignment horizontal="center" textRotation="90"/>
    </xf>
    <xf numFmtId="0" fontId="5" fillId="5" borderId="2" xfId="0" applyFont="1" applyFill="1" applyBorder="1" applyAlignment="1">
      <alignment horizontal="center" textRotation="90" wrapText="1"/>
    </xf>
    <xf numFmtId="0" fontId="5" fillId="5" borderId="12" xfId="0" applyFont="1" applyFill="1" applyBorder="1" applyAlignment="1">
      <alignment horizontal="center" textRotation="90" wrapText="1"/>
    </xf>
    <xf numFmtId="0" fontId="5" fillId="5" borderId="20" xfId="0" applyFont="1" applyFill="1" applyBorder="1" applyAlignment="1">
      <alignment horizontal="center" textRotation="90" wrapText="1"/>
    </xf>
    <xf numFmtId="0" fontId="5" fillId="0" borderId="12" xfId="0" applyFont="1" applyFill="1" applyBorder="1" applyAlignment="1">
      <alignment horizontal="center" textRotation="90" wrapText="1"/>
    </xf>
    <xf numFmtId="0" fontId="5" fillId="0" borderId="22" xfId="0" applyFont="1" applyFill="1" applyBorder="1" applyAlignment="1">
      <alignment horizontal="center" textRotation="90" wrapText="1"/>
    </xf>
    <xf numFmtId="0" fontId="5" fillId="10" borderId="2" xfId="0" applyFont="1" applyFill="1" applyBorder="1" applyAlignment="1">
      <alignment horizontal="center" textRotation="90"/>
    </xf>
    <xf numFmtId="0" fontId="5" fillId="10" borderId="12" xfId="0" applyFont="1" applyFill="1" applyBorder="1" applyAlignment="1">
      <alignment horizontal="center" textRotation="90"/>
    </xf>
    <xf numFmtId="0" fontId="5" fillId="0" borderId="1" xfId="0" applyFont="1" applyBorder="1" applyAlignment="1">
      <alignment horizontal="center" textRotation="90"/>
    </xf>
    <xf numFmtId="0" fontId="5" fillId="0" borderId="13" xfId="0" applyFont="1" applyBorder="1" applyAlignment="1">
      <alignment horizontal="center" textRotation="90"/>
    </xf>
    <xf numFmtId="0" fontId="5" fillId="0" borderId="17" xfId="0" applyFont="1" applyBorder="1" applyAlignment="1">
      <alignment horizontal="center" textRotation="90"/>
    </xf>
    <xf numFmtId="0" fontId="5" fillId="0" borderId="23" xfId="0" applyFont="1" applyBorder="1" applyAlignment="1">
      <alignment horizontal="center" textRotation="90"/>
    </xf>
    <xf numFmtId="0" fontId="6" fillId="9" borderId="2" xfId="0" applyFont="1" applyFill="1" applyBorder="1" applyAlignment="1">
      <alignment horizontal="center" textRotation="90"/>
    </xf>
    <xf numFmtId="0" fontId="6" fillId="9" borderId="12" xfId="0" applyFont="1" applyFill="1" applyBorder="1" applyAlignment="1">
      <alignment horizontal="center" textRotation="90"/>
    </xf>
    <xf numFmtId="0" fontId="11" fillId="0" borderId="1" xfId="0" applyFont="1" applyFill="1" applyBorder="1" applyAlignment="1">
      <alignment horizontal="center"/>
    </xf>
    <xf numFmtId="0" fontId="11" fillId="0" borderId="10" xfId="0" applyFont="1" applyFill="1" applyBorder="1"/>
    <xf numFmtId="0" fontId="11" fillId="0" borderId="11" xfId="0" applyFont="1" applyFill="1" applyBorder="1"/>
    <xf numFmtId="0" fontId="5" fillId="5" borderId="17" xfId="0" applyFont="1" applyFill="1" applyBorder="1" applyAlignment="1">
      <alignment horizontal="center" textRotation="90" wrapText="1"/>
    </xf>
    <xf numFmtId="0" fontId="5" fillId="5" borderId="23" xfId="0" applyFont="1" applyFill="1" applyBorder="1" applyAlignment="1">
      <alignment horizontal="center" textRotation="90" wrapText="1"/>
    </xf>
    <xf numFmtId="0" fontId="5" fillId="0" borderId="10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 textRotation="90"/>
    </xf>
    <xf numFmtId="0" fontId="5" fillId="0" borderId="21" xfId="0" applyFont="1" applyFill="1" applyBorder="1" applyAlignment="1">
      <alignment horizontal="center" textRotation="90"/>
    </xf>
    <xf numFmtId="0" fontId="5" fillId="5" borderId="3" xfId="0" applyFont="1" applyFill="1" applyBorder="1" applyAlignment="1">
      <alignment horizontal="center" textRotation="90" wrapText="1"/>
    </xf>
    <xf numFmtId="0" fontId="5" fillId="5" borderId="15" xfId="0" applyFont="1" applyFill="1" applyBorder="1" applyAlignment="1">
      <alignment horizontal="center" textRotation="90" wrapText="1"/>
    </xf>
    <xf numFmtId="0" fontId="11" fillId="0" borderId="7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7" xfId="0" applyFont="1" applyFill="1" applyBorder="1"/>
    <xf numFmtId="0" fontId="11" fillId="0" borderId="8" xfId="0" applyFont="1" applyFill="1" applyBorder="1"/>
    <xf numFmtId="0" fontId="11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 wrapText="1"/>
    </xf>
    <xf numFmtId="0" fontId="11" fillId="0" borderId="10" xfId="0" applyFont="1" applyFill="1" applyBorder="1" applyAlignment="1">
      <alignment wrapText="1"/>
    </xf>
    <xf numFmtId="0" fontId="11" fillId="0" borderId="3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wrapText="1"/>
    </xf>
    <xf numFmtId="0" fontId="11" fillId="0" borderId="10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8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3" fillId="11" borderId="30" xfId="0" applyFont="1" applyFill="1" applyBorder="1" applyAlignment="1" applyProtection="1">
      <alignment horizontal="center"/>
      <protection locked="0"/>
    </xf>
    <xf numFmtId="0" fontId="3" fillId="11" borderId="39" xfId="0" applyFont="1" applyFill="1" applyBorder="1" applyAlignment="1" applyProtection="1">
      <alignment horizontal="center"/>
      <protection locked="0"/>
    </xf>
    <xf numFmtId="0" fontId="3" fillId="11" borderId="40" xfId="0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textRotation="90"/>
    </xf>
    <xf numFmtId="0" fontId="0" fillId="11" borderId="2" xfId="0" applyFill="1" applyBorder="1" applyAlignment="1" applyProtection="1">
      <alignment horizontal="center" vertical="center"/>
      <protection locked="0"/>
    </xf>
    <xf numFmtId="0" fontId="1" fillId="0" borderId="43" xfId="0" applyFont="1" applyFill="1" applyBorder="1" applyAlignment="1">
      <alignment horizontal="center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37" xfId="0" applyBorder="1" applyAlignment="1">
      <alignment horizontal="center"/>
    </xf>
    <xf numFmtId="0" fontId="5" fillId="0" borderId="41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/>
    </xf>
    <xf numFmtId="0" fontId="17" fillId="0" borderId="10" xfId="0" applyFont="1" applyFill="1" applyBorder="1" applyAlignment="1" applyProtection="1">
      <alignment horizontal="center" vertical="center"/>
    </xf>
    <xf numFmtId="0" fontId="17" fillId="0" borderId="3" xfId="0" applyFont="1" applyFill="1" applyBorder="1" applyAlignment="1" applyProtection="1">
      <alignment horizontal="center" vertical="center"/>
    </xf>
    <xf numFmtId="0" fontId="23" fillId="11" borderId="2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 applyAlignment="1" applyProtection="1">
      <alignment horizontal="center" vertical="center" wrapText="1"/>
      <protection locked="0"/>
    </xf>
    <xf numFmtId="0" fontId="23" fillId="11" borderId="2" xfId="0" applyFont="1" applyFill="1" applyBorder="1" applyAlignment="1" applyProtection="1">
      <alignment horizontal="center" vertical="center"/>
    </xf>
    <xf numFmtId="0" fontId="23" fillId="0" borderId="4" xfId="0" applyFont="1" applyBorder="1" applyAlignment="1" applyProtection="1">
      <alignment horizontal="center" vertical="center"/>
    </xf>
    <xf numFmtId="0" fontId="22" fillId="0" borderId="13" xfId="0" applyFont="1" applyFill="1" applyBorder="1" applyAlignment="1" applyProtection="1">
      <alignment horizontal="center" vertical="center" wrapText="1"/>
    </xf>
    <xf numFmtId="0" fontId="22" fillId="0" borderId="14" xfId="0" applyFont="1" applyFill="1" applyBorder="1" applyAlignment="1" applyProtection="1">
      <alignment horizontal="center" vertical="center" wrapText="1"/>
    </xf>
    <xf numFmtId="0" fontId="22" fillId="0" borderId="15" xfId="0" applyFont="1" applyFill="1" applyBorder="1" applyAlignment="1" applyProtection="1">
      <alignment horizontal="center" vertical="center" wrapText="1"/>
    </xf>
    <xf numFmtId="0" fontId="22" fillId="0" borderId="5" xfId="0" applyFont="1" applyFill="1" applyBorder="1" applyAlignment="1" applyProtection="1">
      <alignment horizontal="center" vertical="center" wrapText="1"/>
    </xf>
    <xf numFmtId="0" fontId="22" fillId="0" borderId="4" xfId="0" applyFont="1" applyFill="1" applyBorder="1" applyAlignment="1" applyProtection="1">
      <alignment horizontal="center" vertical="center" wrapText="1"/>
    </xf>
    <xf numFmtId="0" fontId="22" fillId="0" borderId="29" xfId="0" applyFont="1" applyFill="1" applyBorder="1" applyAlignment="1" applyProtection="1">
      <alignment horizontal="center" vertical="center" wrapText="1"/>
    </xf>
    <xf numFmtId="0" fontId="17" fillId="0" borderId="12" xfId="0" applyFont="1" applyFill="1" applyBorder="1" applyAlignment="1" applyProtection="1">
      <alignment horizontal="center" vertical="center"/>
    </xf>
    <xf numFmtId="0" fontId="17" fillId="0" borderId="20" xfId="0" applyFont="1" applyFill="1" applyBorder="1" applyAlignment="1" applyProtection="1">
      <alignment horizontal="center" vertical="center"/>
    </xf>
    <xf numFmtId="0" fontId="17" fillId="0" borderId="26" xfId="0" applyFont="1" applyFill="1" applyBorder="1" applyAlignment="1" applyProtection="1">
      <alignment horizontal="center" vertical="center"/>
    </xf>
    <xf numFmtId="0" fontId="17" fillId="0" borderId="12" xfId="0" applyFont="1" applyFill="1" applyBorder="1" applyAlignment="1" applyProtection="1">
      <alignment horizontal="center" vertical="center" wrapText="1"/>
    </xf>
    <xf numFmtId="0" fontId="17" fillId="0" borderId="20" xfId="0" applyFont="1" applyFill="1" applyBorder="1" applyAlignment="1" applyProtection="1">
      <alignment horizontal="center" vertical="center" wrapText="1"/>
    </xf>
    <xf numFmtId="0" fontId="17" fillId="0" borderId="26" xfId="0" applyFont="1" applyFill="1" applyBorder="1" applyAlignment="1" applyProtection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wrapText="1"/>
    </xf>
    <xf numFmtId="0" fontId="23" fillId="11" borderId="2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7" fillId="0" borderId="20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23" fillId="11" borderId="2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  <pageSetUpPr fitToPage="1"/>
  </sheetPr>
  <dimension ref="A1:BF57"/>
  <sheetViews>
    <sheetView view="pageBreakPreview" zoomScale="80" zoomScaleNormal="103" zoomScaleSheetLayoutView="80" workbookViewId="0">
      <pane xSplit="1" ySplit="9" topLeftCell="B10" activePane="bottomRight" state="frozen"/>
      <selection activeCell="V10" sqref="V10:V35"/>
      <selection pane="topRight" activeCell="V10" sqref="V10:V35"/>
      <selection pane="bottomLeft" activeCell="V10" sqref="V10:V35"/>
      <selection pane="bottomRight" activeCell="M15" sqref="M15"/>
    </sheetView>
  </sheetViews>
  <sheetFormatPr defaultRowHeight="15" x14ac:dyDescent="0.25"/>
  <cols>
    <col min="1" max="1" width="39.7109375" customWidth="1"/>
    <col min="2" max="54" width="8.7109375" customWidth="1"/>
  </cols>
  <sheetData>
    <row r="1" spans="1:58" ht="81.75" customHeight="1" x14ac:dyDescent="0.25">
      <c r="B1" s="297" t="s">
        <v>508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39"/>
      <c r="U1" s="39"/>
      <c r="V1" s="39"/>
      <c r="W1" s="39"/>
      <c r="X1" s="39"/>
      <c r="Y1" s="39"/>
      <c r="Z1" s="1"/>
      <c r="AA1" s="1"/>
      <c r="AB1" s="292"/>
      <c r="AC1" s="292"/>
      <c r="AD1" s="292"/>
      <c r="AE1" s="2"/>
      <c r="AF1" s="2"/>
      <c r="AG1" s="2"/>
      <c r="AH1" s="2"/>
      <c r="AI1" s="2"/>
      <c r="AJ1" s="2"/>
      <c r="AK1" s="2"/>
      <c r="AL1" s="2"/>
      <c r="AM1" s="2"/>
    </row>
    <row r="2" spans="1:58" ht="11.25" customHeight="1" thickBot="1" x14ac:dyDescent="0.3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58" s="4" customFormat="1" ht="19.5" thickBot="1" x14ac:dyDescent="0.35">
      <c r="B3" s="293" t="s">
        <v>144</v>
      </c>
      <c r="C3" s="293"/>
      <c r="D3" s="293"/>
      <c r="E3" s="294" t="s">
        <v>511</v>
      </c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6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</row>
    <row r="4" spans="1:58" ht="18" customHeight="1" thickBot="1" x14ac:dyDescent="0.3">
      <c r="B4" s="5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92" t="s">
        <v>178</v>
      </c>
      <c r="R4" s="292"/>
      <c r="S4" s="292"/>
      <c r="T4" s="2"/>
      <c r="U4" s="2"/>
      <c r="V4" s="2"/>
      <c r="W4" s="2"/>
      <c r="X4" s="2"/>
      <c r="Y4" s="2"/>
      <c r="Z4" s="2"/>
      <c r="AA4" s="2"/>
      <c r="AE4" s="2"/>
      <c r="AF4" s="2"/>
      <c r="AG4" s="2"/>
      <c r="AH4" s="2"/>
      <c r="AI4" s="2"/>
      <c r="AJ4" s="2"/>
      <c r="AK4" s="2"/>
      <c r="AL4" s="2"/>
      <c r="AM4" s="2"/>
    </row>
    <row r="5" spans="1:58" s="7" customFormat="1" ht="21.75" customHeight="1" x14ac:dyDescent="0.2">
      <c r="A5" s="298" t="s">
        <v>226</v>
      </c>
      <c r="B5" s="278" t="s">
        <v>145</v>
      </c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276"/>
      <c r="AD5" s="277"/>
      <c r="AE5" s="276" t="s">
        <v>146</v>
      </c>
      <c r="AF5" s="276"/>
      <c r="AG5" s="276"/>
      <c r="AH5" s="276"/>
      <c r="AI5" s="276"/>
      <c r="AJ5" s="276"/>
      <c r="AK5" s="276"/>
      <c r="AL5" s="276"/>
      <c r="AM5" s="276"/>
      <c r="AN5" s="276"/>
      <c r="AO5" s="276"/>
      <c r="AP5" s="276"/>
      <c r="AQ5" s="276"/>
      <c r="AR5" s="276"/>
      <c r="AS5" s="277"/>
      <c r="AT5" s="278" t="s">
        <v>147</v>
      </c>
      <c r="AU5" s="279"/>
      <c r="AV5" s="279"/>
      <c r="AW5" s="279"/>
      <c r="AX5" s="279"/>
      <c r="AY5" s="279"/>
      <c r="AZ5" s="279"/>
      <c r="BA5" s="279"/>
      <c r="BB5" s="280"/>
      <c r="BC5" s="6"/>
      <c r="BD5" s="6"/>
      <c r="BE5" s="6"/>
      <c r="BF5" s="6"/>
    </row>
    <row r="6" spans="1:58" s="8" customFormat="1" ht="29.25" customHeight="1" x14ac:dyDescent="0.25">
      <c r="A6" s="299"/>
      <c r="B6" s="281" t="s">
        <v>148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3"/>
      <c r="O6" s="260" t="s">
        <v>149</v>
      </c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3"/>
      <c r="AB6" s="260" t="s">
        <v>150</v>
      </c>
      <c r="AC6" s="282"/>
      <c r="AD6" s="284"/>
      <c r="AE6" s="282" t="s">
        <v>148</v>
      </c>
      <c r="AF6" s="282"/>
      <c r="AG6" s="282"/>
      <c r="AH6" s="282"/>
      <c r="AI6" s="282"/>
      <c r="AJ6" s="283"/>
      <c r="AK6" s="260" t="s">
        <v>149</v>
      </c>
      <c r="AL6" s="282"/>
      <c r="AM6" s="282"/>
      <c r="AN6" s="282"/>
      <c r="AO6" s="282"/>
      <c r="AP6" s="283"/>
      <c r="AQ6" s="285" t="s">
        <v>150</v>
      </c>
      <c r="AR6" s="285"/>
      <c r="AS6" s="260"/>
      <c r="AT6" s="286" t="s">
        <v>148</v>
      </c>
      <c r="AU6" s="287"/>
      <c r="AV6" s="288"/>
      <c r="AW6" s="289" t="s">
        <v>149</v>
      </c>
      <c r="AX6" s="290"/>
      <c r="AY6" s="291"/>
      <c r="AZ6" s="260" t="s">
        <v>150</v>
      </c>
      <c r="BA6" s="261"/>
      <c r="BB6" s="262"/>
      <c r="BC6" s="6"/>
      <c r="BD6" s="6"/>
      <c r="BE6" s="6"/>
      <c r="BF6" s="6"/>
    </row>
    <row r="7" spans="1:58" ht="19.5" customHeight="1" x14ac:dyDescent="0.25">
      <c r="A7" s="299"/>
      <c r="B7" s="263" t="s">
        <v>151</v>
      </c>
      <c r="C7" s="247" t="s">
        <v>152</v>
      </c>
      <c r="D7" s="265" t="s">
        <v>153</v>
      </c>
      <c r="E7" s="265"/>
      <c r="F7" s="265"/>
      <c r="G7" s="266"/>
      <c r="H7" s="267" t="s">
        <v>154</v>
      </c>
      <c r="I7" s="265"/>
      <c r="J7" s="265"/>
      <c r="K7" s="266"/>
      <c r="L7" s="265" t="s">
        <v>155</v>
      </c>
      <c r="M7" s="265"/>
      <c r="N7" s="265"/>
      <c r="O7" s="248" t="s">
        <v>151</v>
      </c>
      <c r="P7" s="248" t="s">
        <v>152</v>
      </c>
      <c r="Q7" s="268" t="s">
        <v>153</v>
      </c>
      <c r="R7" s="269"/>
      <c r="S7" s="269"/>
      <c r="T7" s="270"/>
      <c r="U7" s="271" t="s">
        <v>154</v>
      </c>
      <c r="V7" s="271"/>
      <c r="W7" s="271"/>
      <c r="X7" s="271"/>
      <c r="Y7" s="267" t="s">
        <v>130</v>
      </c>
      <c r="Z7" s="265"/>
      <c r="AA7" s="266"/>
      <c r="AB7" s="246" t="s">
        <v>156</v>
      </c>
      <c r="AC7" s="246" t="s">
        <v>157</v>
      </c>
      <c r="AD7" s="272" t="s">
        <v>158</v>
      </c>
      <c r="AE7" s="274" t="s">
        <v>151</v>
      </c>
      <c r="AF7" s="248" t="s">
        <v>152</v>
      </c>
      <c r="AG7" s="250" t="s">
        <v>159</v>
      </c>
      <c r="AH7" s="245" t="s">
        <v>156</v>
      </c>
      <c r="AI7" s="258" t="s">
        <v>157</v>
      </c>
      <c r="AJ7" s="245" t="s">
        <v>158</v>
      </c>
      <c r="AK7" s="247" t="s">
        <v>151</v>
      </c>
      <c r="AL7" s="248" t="s">
        <v>152</v>
      </c>
      <c r="AM7" s="250" t="s">
        <v>159</v>
      </c>
      <c r="AN7" s="245" t="s">
        <v>156</v>
      </c>
      <c r="AO7" s="252" t="s">
        <v>157</v>
      </c>
      <c r="AP7" s="245" t="s">
        <v>158</v>
      </c>
      <c r="AQ7" s="243" t="s">
        <v>156</v>
      </c>
      <c r="AR7" s="243" t="s">
        <v>157</v>
      </c>
      <c r="AS7" s="254" t="s">
        <v>158</v>
      </c>
      <c r="AT7" s="256" t="s">
        <v>156</v>
      </c>
      <c r="AU7" s="243" t="s">
        <v>157</v>
      </c>
      <c r="AV7" s="243" t="s">
        <v>158</v>
      </c>
      <c r="AW7" s="243" t="s">
        <v>156</v>
      </c>
      <c r="AX7" s="243" t="s">
        <v>157</v>
      </c>
      <c r="AY7" s="243" t="s">
        <v>158</v>
      </c>
      <c r="AZ7" s="243" t="s">
        <v>156</v>
      </c>
      <c r="BA7" s="243" t="s">
        <v>157</v>
      </c>
      <c r="BB7" s="241" t="s">
        <v>158</v>
      </c>
      <c r="BC7" s="9"/>
      <c r="BD7" s="9"/>
      <c r="BE7" s="9"/>
      <c r="BF7" s="9"/>
    </row>
    <row r="8" spans="1:58" ht="145.5" customHeight="1" thickBot="1" x14ac:dyDescent="0.3">
      <c r="A8" s="300"/>
      <c r="B8" s="264"/>
      <c r="C8" s="248"/>
      <c r="D8" s="10" t="s">
        <v>159</v>
      </c>
      <c r="E8" s="11" t="s">
        <v>160</v>
      </c>
      <c r="F8" s="24" t="s">
        <v>157</v>
      </c>
      <c r="G8" s="11" t="s">
        <v>158</v>
      </c>
      <c r="H8" s="11" t="s">
        <v>159</v>
      </c>
      <c r="I8" s="11" t="s">
        <v>160</v>
      </c>
      <c r="J8" s="25" t="s">
        <v>157</v>
      </c>
      <c r="K8" s="11" t="s">
        <v>158</v>
      </c>
      <c r="L8" s="11" t="s">
        <v>160</v>
      </c>
      <c r="M8" s="11" t="s">
        <v>157</v>
      </c>
      <c r="N8" s="11" t="s">
        <v>158</v>
      </c>
      <c r="O8" s="249"/>
      <c r="P8" s="249"/>
      <c r="Q8" s="28" t="s">
        <v>159</v>
      </c>
      <c r="R8" s="11" t="s">
        <v>160</v>
      </c>
      <c r="S8" s="26" t="s">
        <v>157</v>
      </c>
      <c r="T8" s="11" t="s">
        <v>158</v>
      </c>
      <c r="U8" s="11" t="s">
        <v>159</v>
      </c>
      <c r="V8" s="11" t="s">
        <v>156</v>
      </c>
      <c r="W8" s="27" t="s">
        <v>157</v>
      </c>
      <c r="X8" s="11" t="s">
        <v>158</v>
      </c>
      <c r="Y8" s="11" t="s">
        <v>156</v>
      </c>
      <c r="Z8" s="11" t="s">
        <v>157</v>
      </c>
      <c r="AA8" s="12" t="s">
        <v>158</v>
      </c>
      <c r="AB8" s="301"/>
      <c r="AC8" s="301"/>
      <c r="AD8" s="273"/>
      <c r="AE8" s="275"/>
      <c r="AF8" s="249"/>
      <c r="AG8" s="251"/>
      <c r="AH8" s="246"/>
      <c r="AI8" s="259"/>
      <c r="AJ8" s="246"/>
      <c r="AK8" s="248"/>
      <c r="AL8" s="249"/>
      <c r="AM8" s="251"/>
      <c r="AN8" s="246"/>
      <c r="AO8" s="253"/>
      <c r="AP8" s="246"/>
      <c r="AQ8" s="244"/>
      <c r="AR8" s="244"/>
      <c r="AS8" s="255"/>
      <c r="AT8" s="257"/>
      <c r="AU8" s="244"/>
      <c r="AV8" s="244"/>
      <c r="AW8" s="244"/>
      <c r="AX8" s="244"/>
      <c r="AY8" s="244"/>
      <c r="AZ8" s="244"/>
      <c r="BA8" s="244"/>
      <c r="BB8" s="242"/>
      <c r="BC8" s="9"/>
      <c r="BD8" s="9"/>
      <c r="BE8" s="9"/>
      <c r="BF8" s="9"/>
    </row>
    <row r="9" spans="1:58" s="17" customFormat="1" ht="18.75" customHeight="1" thickBot="1" x14ac:dyDescent="0.25">
      <c r="A9" s="29">
        <v>1</v>
      </c>
      <c r="B9" s="33">
        <v>2</v>
      </c>
      <c r="C9" s="13">
        <v>3</v>
      </c>
      <c r="D9" s="13">
        <v>4</v>
      </c>
      <c r="E9" s="13" t="s">
        <v>161</v>
      </c>
      <c r="F9" s="13">
        <v>6</v>
      </c>
      <c r="G9" s="13" t="s">
        <v>162</v>
      </c>
      <c r="H9" s="13">
        <v>8</v>
      </c>
      <c r="I9" s="13">
        <v>9</v>
      </c>
      <c r="J9" s="13">
        <v>10</v>
      </c>
      <c r="K9" s="13" t="s">
        <v>163</v>
      </c>
      <c r="L9" s="13" t="s">
        <v>164</v>
      </c>
      <c r="M9" s="13" t="s">
        <v>165</v>
      </c>
      <c r="N9" s="13" t="s">
        <v>166</v>
      </c>
      <c r="O9" s="13">
        <v>15</v>
      </c>
      <c r="P9" s="13">
        <v>16</v>
      </c>
      <c r="Q9" s="13">
        <v>17</v>
      </c>
      <c r="R9" s="13" t="s">
        <v>167</v>
      </c>
      <c r="S9" s="13">
        <v>19</v>
      </c>
      <c r="T9" s="13" t="s">
        <v>168</v>
      </c>
      <c r="U9" s="13">
        <v>21</v>
      </c>
      <c r="V9" s="13">
        <v>22</v>
      </c>
      <c r="W9" s="13">
        <v>23</v>
      </c>
      <c r="X9" s="13" t="s">
        <v>169</v>
      </c>
      <c r="Y9" s="13" t="s">
        <v>170</v>
      </c>
      <c r="Z9" s="13" t="s">
        <v>171</v>
      </c>
      <c r="AA9" s="13" t="s">
        <v>172</v>
      </c>
      <c r="AB9" s="13" t="s">
        <v>173</v>
      </c>
      <c r="AC9" s="13" t="s">
        <v>174</v>
      </c>
      <c r="AD9" s="15" t="s">
        <v>175</v>
      </c>
      <c r="AE9" s="32">
        <v>31</v>
      </c>
      <c r="AF9" s="14">
        <v>32</v>
      </c>
      <c r="AG9" s="13">
        <v>33</v>
      </c>
      <c r="AH9" s="13">
        <v>34</v>
      </c>
      <c r="AI9" s="13">
        <v>35</v>
      </c>
      <c r="AJ9" s="13">
        <v>36</v>
      </c>
      <c r="AK9" s="14">
        <v>37</v>
      </c>
      <c r="AL9" s="14">
        <v>38</v>
      </c>
      <c r="AM9" s="13">
        <v>39</v>
      </c>
      <c r="AN9" s="13">
        <v>40</v>
      </c>
      <c r="AO9" s="13">
        <v>41</v>
      </c>
      <c r="AP9" s="13">
        <v>42</v>
      </c>
      <c r="AQ9" s="13">
        <v>43</v>
      </c>
      <c r="AR9" s="13">
        <v>44</v>
      </c>
      <c r="AS9" s="13">
        <v>45</v>
      </c>
      <c r="AT9" s="13">
        <v>46</v>
      </c>
      <c r="AU9" s="13">
        <v>47</v>
      </c>
      <c r="AV9" s="13">
        <v>48</v>
      </c>
      <c r="AW9" s="13">
        <v>49</v>
      </c>
      <c r="AX9" s="13">
        <v>50</v>
      </c>
      <c r="AY9" s="13">
        <v>51</v>
      </c>
      <c r="AZ9" s="13">
        <v>52</v>
      </c>
      <c r="BA9" s="13">
        <v>53</v>
      </c>
      <c r="BB9" s="15">
        <v>54</v>
      </c>
      <c r="BC9" s="16"/>
      <c r="BD9" s="16"/>
      <c r="BE9" s="16"/>
      <c r="BF9" s="16"/>
    </row>
    <row r="10" spans="1:58" s="162" customFormat="1" ht="20.100000000000001" customHeight="1" x14ac:dyDescent="0.25">
      <c r="A10" s="160" t="s">
        <v>202</v>
      </c>
      <c r="B10" s="179">
        <v>294</v>
      </c>
      <c r="C10" s="180">
        <v>6.6</v>
      </c>
      <c r="D10" s="181">
        <v>1</v>
      </c>
      <c r="E10" s="182">
        <f>IFERROR(ROUND(G10/B10/D10,0),"")</f>
        <v>0</v>
      </c>
      <c r="F10" s="183">
        <f>код!H6+код!H8</f>
        <v>0</v>
      </c>
      <c r="G10" s="182">
        <f>ROUND(F10*C10,0)</f>
        <v>0</v>
      </c>
      <c r="H10" s="184">
        <v>1</v>
      </c>
      <c r="I10" s="182">
        <v>0</v>
      </c>
      <c r="J10" s="185">
        <f>код!E6+код!E8</f>
        <v>0</v>
      </c>
      <c r="K10" s="182">
        <f>ROUND(J10*C10,0)</f>
        <v>0</v>
      </c>
      <c r="L10" s="182">
        <f>IFERROR((E10+I10),"")</f>
        <v>0</v>
      </c>
      <c r="M10" s="182">
        <f>F10+J10</f>
        <v>0</v>
      </c>
      <c r="N10" s="182">
        <f>G10+K10</f>
        <v>0</v>
      </c>
      <c r="O10" s="186">
        <v>294</v>
      </c>
      <c r="P10" s="186">
        <v>6.6</v>
      </c>
      <c r="Q10" s="181">
        <v>1</v>
      </c>
      <c r="R10" s="182">
        <f>IFERROR(ROUND(T10/O10/Q10,0),"")</f>
        <v>0</v>
      </c>
      <c r="S10" s="187">
        <f>код!I6+код!I8</f>
        <v>0</v>
      </c>
      <c r="T10" s="182">
        <f>ROUND(S10*P10,0)</f>
        <v>0</v>
      </c>
      <c r="U10" s="184">
        <v>1</v>
      </c>
      <c r="V10" s="182">
        <v>0</v>
      </c>
      <c r="W10" s="188">
        <f>код!F6+код!F8</f>
        <v>0</v>
      </c>
      <c r="X10" s="182">
        <f>ROUND(W10*P10,0)</f>
        <v>0</v>
      </c>
      <c r="Y10" s="182">
        <f>IFERROR((R10+V10),"")</f>
        <v>0</v>
      </c>
      <c r="Z10" s="182">
        <f>S10+W10</f>
        <v>0</v>
      </c>
      <c r="AA10" s="182">
        <f>T10+X10</f>
        <v>0</v>
      </c>
      <c r="AB10" s="182">
        <f>IFERROR((L10+Y10),"")</f>
        <v>0</v>
      </c>
      <c r="AC10" s="182">
        <f t="shared" ref="AC10:AD12" si="0">M10+Z10</f>
        <v>0</v>
      </c>
      <c r="AD10" s="189">
        <f t="shared" si="0"/>
        <v>0</v>
      </c>
      <c r="AE10" s="190">
        <v>297</v>
      </c>
      <c r="AF10" s="186">
        <v>7.5</v>
      </c>
      <c r="AG10" s="181">
        <v>1</v>
      </c>
      <c r="AH10" s="182">
        <f>IFERROR(ROUND(AJ10/AE10/AG10,0),"")</f>
        <v>0</v>
      </c>
      <c r="AI10" s="191">
        <f>код!K6+код!K8</f>
        <v>0</v>
      </c>
      <c r="AJ10" s="182">
        <f>ROUND(AI10*AF10,0)</f>
        <v>0</v>
      </c>
      <c r="AK10" s="186">
        <v>296</v>
      </c>
      <c r="AL10" s="186">
        <v>7.5</v>
      </c>
      <c r="AM10" s="181">
        <v>1</v>
      </c>
      <c r="AN10" s="182">
        <f>IFERROR(ROUND(AP10/AK10/AM10,0),"")</f>
        <v>0</v>
      </c>
      <c r="AO10" s="192">
        <f>код!L6+код!L8</f>
        <v>0</v>
      </c>
      <c r="AP10" s="182">
        <f>ROUND(AO10*AL10,0)</f>
        <v>0</v>
      </c>
      <c r="AQ10" s="182">
        <f>IFERROR((AH10+AN10),"")</f>
        <v>0</v>
      </c>
      <c r="AR10" s="182">
        <f>AI10+AO10</f>
        <v>0</v>
      </c>
      <c r="AS10" s="193">
        <f>AJ10+AP10</f>
        <v>0</v>
      </c>
      <c r="AT10" s="182">
        <f>IFERROR((L10+AH10),"")</f>
        <v>0</v>
      </c>
      <c r="AU10" s="182">
        <f>M10+AI10</f>
        <v>0</v>
      </c>
      <c r="AV10" s="182">
        <f t="shared" ref="AV10:AV38" si="1">N10+AJ10</f>
        <v>0</v>
      </c>
      <c r="AW10" s="182">
        <f>IFERROR((Y10+AN10),"")</f>
        <v>0</v>
      </c>
      <c r="AX10" s="182">
        <f t="shared" ref="AX10:AY28" si="2">Z10+AO10</f>
        <v>0</v>
      </c>
      <c r="AY10" s="182">
        <f t="shared" si="2"/>
        <v>0</v>
      </c>
      <c r="AZ10" s="182">
        <f t="shared" ref="AZ10:AZ38" si="3">IFERROR((AT10+AW10),"")</f>
        <v>0</v>
      </c>
      <c r="BA10" s="182">
        <f>AU10+AX10</f>
        <v>0</v>
      </c>
      <c r="BB10" s="189">
        <f t="shared" ref="BB10:BB38" si="4">AV10+AY10</f>
        <v>0</v>
      </c>
      <c r="BC10" s="161">
        <f>D10*E10+H10*I10+Q10*R10+U10*V10+AG10*AH10+AM10*AN10</f>
        <v>0</v>
      </c>
      <c r="BD10" s="161"/>
      <c r="BE10" s="161"/>
      <c r="BF10" s="161"/>
    </row>
    <row r="11" spans="1:58" s="162" customFormat="1" ht="25.5" customHeight="1" x14ac:dyDescent="0.25">
      <c r="A11" s="163" t="s">
        <v>507</v>
      </c>
      <c r="B11" s="179">
        <v>294</v>
      </c>
      <c r="C11" s="180">
        <v>6.6</v>
      </c>
      <c r="D11" s="181">
        <v>1</v>
      </c>
      <c r="E11" s="182">
        <f>IFERROR(ROUND(G11/B11/D11,0),"")</f>
        <v>0</v>
      </c>
      <c r="F11" s="183">
        <f>код!H7</f>
        <v>0</v>
      </c>
      <c r="G11" s="182">
        <f>ROUND(F11*C11,0)</f>
        <v>0</v>
      </c>
      <c r="H11" s="184">
        <v>1</v>
      </c>
      <c r="I11" s="182">
        <v>0</v>
      </c>
      <c r="J11" s="185">
        <f>код!E7</f>
        <v>0</v>
      </c>
      <c r="K11" s="182">
        <f>ROUND(J11*C11,0)</f>
        <v>0</v>
      </c>
      <c r="L11" s="182">
        <f>IFERROR((E11+I11),"")</f>
        <v>0</v>
      </c>
      <c r="M11" s="182">
        <f>F11+J11</f>
        <v>0</v>
      </c>
      <c r="N11" s="182">
        <f>G11+K11</f>
        <v>0</v>
      </c>
      <c r="O11" s="186">
        <v>294</v>
      </c>
      <c r="P11" s="186">
        <v>6.6</v>
      </c>
      <c r="Q11" s="181">
        <v>1</v>
      </c>
      <c r="R11" s="182">
        <f>IFERROR(ROUND(T11/O11/Q11,0),"")</f>
        <v>0</v>
      </c>
      <c r="S11" s="187">
        <f>код!I7</f>
        <v>0</v>
      </c>
      <c r="T11" s="182">
        <f>ROUND(S11*P11,0)</f>
        <v>0</v>
      </c>
      <c r="U11" s="184">
        <v>1</v>
      </c>
      <c r="V11" s="182">
        <v>0</v>
      </c>
      <c r="W11" s="188">
        <f>код!F7</f>
        <v>0</v>
      </c>
      <c r="X11" s="182">
        <f>ROUND(W11*P11,0)</f>
        <v>0</v>
      </c>
      <c r="Y11" s="182">
        <f>IFERROR((R11+V11),"")</f>
        <v>0</v>
      </c>
      <c r="Z11" s="182">
        <f>S11+W11</f>
        <v>0</v>
      </c>
      <c r="AA11" s="182">
        <f>T11+X11</f>
        <v>0</v>
      </c>
      <c r="AB11" s="182">
        <f>IFERROR((L11+Y11),"")</f>
        <v>0</v>
      </c>
      <c r="AC11" s="182">
        <f t="shared" si="0"/>
        <v>0</v>
      </c>
      <c r="AD11" s="189">
        <f t="shared" si="0"/>
        <v>0</v>
      </c>
      <c r="AE11" s="190">
        <v>297</v>
      </c>
      <c r="AF11" s="186">
        <v>7.5</v>
      </c>
      <c r="AG11" s="181">
        <v>1</v>
      </c>
      <c r="AH11" s="182">
        <f>IFERROR(ROUND(AJ11/AE11/AG11,0),"")</f>
        <v>0</v>
      </c>
      <c r="AI11" s="191">
        <f>код!K7</f>
        <v>0</v>
      </c>
      <c r="AJ11" s="182">
        <f>ROUND(AI11*AF11,0)</f>
        <v>0</v>
      </c>
      <c r="AK11" s="186">
        <v>296</v>
      </c>
      <c r="AL11" s="186">
        <v>7.5</v>
      </c>
      <c r="AM11" s="181">
        <v>1</v>
      </c>
      <c r="AN11" s="182">
        <f>IFERROR(ROUND(AP11/AK11/AM11,0),"")</f>
        <v>0</v>
      </c>
      <c r="AO11" s="192">
        <f>код!L7</f>
        <v>0</v>
      </c>
      <c r="AP11" s="182">
        <f>ROUND(AO11*AL11,0)</f>
        <v>0</v>
      </c>
      <c r="AQ11" s="182">
        <f>IFERROR((AH11+AN11),"")</f>
        <v>0</v>
      </c>
      <c r="AR11" s="182">
        <f>AI11+AO11</f>
        <v>0</v>
      </c>
      <c r="AS11" s="193">
        <f>AJ11+AP11</f>
        <v>0</v>
      </c>
      <c r="AT11" s="182">
        <f>IFERROR((L11+AH11),"")</f>
        <v>0</v>
      </c>
      <c r="AU11" s="182">
        <f>M11+AI11</f>
        <v>0</v>
      </c>
      <c r="AV11" s="182">
        <f t="shared" ref="AV11" si="5">N11+AJ11</f>
        <v>0</v>
      </c>
      <c r="AW11" s="182">
        <f>IFERROR((Y11+AN11),"")</f>
        <v>0</v>
      </c>
      <c r="AX11" s="182">
        <f t="shared" ref="AX11" si="6">Z11+AO11</f>
        <v>0</v>
      </c>
      <c r="AY11" s="182">
        <f t="shared" ref="AY11" si="7">AA11+AP11</f>
        <v>0</v>
      </c>
      <c r="AZ11" s="182">
        <f t="shared" ref="AZ11" si="8">IFERROR((AT11+AW11),"")</f>
        <v>0</v>
      </c>
      <c r="BA11" s="182">
        <f>AU11+AX11</f>
        <v>0</v>
      </c>
      <c r="BB11" s="189">
        <f t="shared" ref="BB11" si="9">AV11+AY11</f>
        <v>0</v>
      </c>
      <c r="BC11" s="161">
        <f>D11*E11+H11*I11+Q11*R11+U11*V11+AG11*AH11+AM11*AN11</f>
        <v>0</v>
      </c>
      <c r="BD11" s="161"/>
      <c r="BE11" s="161"/>
      <c r="BF11" s="161"/>
    </row>
    <row r="12" spans="1:58" s="162" customFormat="1" ht="20.100000000000001" customHeight="1" x14ac:dyDescent="0.25">
      <c r="A12" s="164" t="s">
        <v>203</v>
      </c>
      <c r="B12" s="194">
        <v>324</v>
      </c>
      <c r="C12" s="195">
        <v>10.7</v>
      </c>
      <c r="D12" s="196">
        <v>1</v>
      </c>
      <c r="E12" s="182">
        <f t="shared" ref="E12:E38" si="10">IFERROR(ROUND(G12/B12/D12,0),"")</f>
        <v>0</v>
      </c>
      <c r="F12" s="183">
        <f>код!H9</f>
        <v>0</v>
      </c>
      <c r="G12" s="182">
        <f t="shared" ref="G12:G38" si="11">ROUND(F12*C12,0)</f>
        <v>0</v>
      </c>
      <c r="H12" s="184">
        <v>1</v>
      </c>
      <c r="I12" s="182">
        <v>0</v>
      </c>
      <c r="J12" s="197">
        <f>код!E9</f>
        <v>0</v>
      </c>
      <c r="K12" s="182">
        <f t="shared" ref="K12:K38" si="12">ROUND(J12*C12,0)</f>
        <v>0</v>
      </c>
      <c r="L12" s="182">
        <f t="shared" ref="L12:L38" si="13">IFERROR((E12+I12),"")</f>
        <v>0</v>
      </c>
      <c r="M12" s="182">
        <f t="shared" ref="M12:N38" si="14">F12+J12</f>
        <v>0</v>
      </c>
      <c r="N12" s="182">
        <f t="shared" si="14"/>
        <v>0</v>
      </c>
      <c r="O12" s="198">
        <v>327</v>
      </c>
      <c r="P12" s="198">
        <v>10.7</v>
      </c>
      <c r="Q12" s="181">
        <v>1</v>
      </c>
      <c r="R12" s="182">
        <f t="shared" ref="R12:R38" si="15">IFERROR(ROUND(T12/O12/Q12,0),"")</f>
        <v>0</v>
      </c>
      <c r="S12" s="199">
        <f>код!I9</f>
        <v>0</v>
      </c>
      <c r="T12" s="182">
        <f t="shared" ref="T12:T38" si="16">ROUND(S12*P12,0)</f>
        <v>0</v>
      </c>
      <c r="U12" s="184">
        <v>1</v>
      </c>
      <c r="V12" s="182">
        <v>0</v>
      </c>
      <c r="W12" s="200">
        <f>код!F9</f>
        <v>0</v>
      </c>
      <c r="X12" s="182">
        <f t="shared" ref="X12:X38" si="17">ROUND(W12*P12,0)</f>
        <v>0</v>
      </c>
      <c r="Y12" s="182">
        <f t="shared" ref="Y12:Y38" si="18">IFERROR((R12+V12),"")</f>
        <v>0</v>
      </c>
      <c r="Z12" s="182">
        <f t="shared" ref="Z12:AA38" si="19">S12+W12</f>
        <v>0</v>
      </c>
      <c r="AA12" s="182">
        <f t="shared" si="19"/>
        <v>0</v>
      </c>
      <c r="AB12" s="182">
        <f t="shared" ref="AB12:AB38" si="20">IFERROR((L12+Y12),"")</f>
        <v>0</v>
      </c>
      <c r="AC12" s="201">
        <f t="shared" si="0"/>
        <v>0</v>
      </c>
      <c r="AD12" s="202">
        <f t="shared" si="0"/>
        <v>0</v>
      </c>
      <c r="AE12" s="203">
        <v>324</v>
      </c>
      <c r="AF12" s="198">
        <v>10.9</v>
      </c>
      <c r="AG12" s="196">
        <v>1</v>
      </c>
      <c r="AH12" s="182">
        <f t="shared" ref="AH12:AH38" si="21">IFERROR(ROUND(AJ12/AE12/AG12,0),"")</f>
        <v>0</v>
      </c>
      <c r="AI12" s="204">
        <f>код!K9</f>
        <v>0</v>
      </c>
      <c r="AJ12" s="182">
        <f t="shared" ref="AJ12:AJ38" si="22">ROUND(AI12*AF12,0)</f>
        <v>0</v>
      </c>
      <c r="AK12" s="198">
        <v>327</v>
      </c>
      <c r="AL12" s="198">
        <v>10.9</v>
      </c>
      <c r="AM12" s="196">
        <v>1</v>
      </c>
      <c r="AN12" s="182">
        <f t="shared" ref="AN12:AN38" si="23">IFERROR(ROUND(AP12/AK12/AM12,0),"")</f>
        <v>0</v>
      </c>
      <c r="AO12" s="205">
        <f>код!L9</f>
        <v>0</v>
      </c>
      <c r="AP12" s="182">
        <f t="shared" ref="AP12:AP38" si="24">ROUND(AO12*AL12,0)</f>
        <v>0</v>
      </c>
      <c r="AQ12" s="182">
        <f t="shared" ref="AQ12:AQ38" si="25">IFERROR((AH12+AN12),"")</f>
        <v>0</v>
      </c>
      <c r="AR12" s="201">
        <f t="shared" ref="AR12:AS38" si="26">AI12+AO12</f>
        <v>0</v>
      </c>
      <c r="AS12" s="206">
        <f t="shared" si="26"/>
        <v>0</v>
      </c>
      <c r="AT12" s="182">
        <f t="shared" ref="AT12:AT38" si="27">IFERROR((L12+AH12),"")</f>
        <v>0</v>
      </c>
      <c r="AU12" s="182">
        <f t="shared" ref="AU12:AU38" si="28">M12+AI12</f>
        <v>0</v>
      </c>
      <c r="AV12" s="182">
        <f t="shared" si="1"/>
        <v>0</v>
      </c>
      <c r="AW12" s="182">
        <f t="shared" ref="AW12:AW38" si="29">IFERROR((Y12+AN12),"")</f>
        <v>0</v>
      </c>
      <c r="AX12" s="182">
        <f t="shared" si="2"/>
        <v>0</v>
      </c>
      <c r="AY12" s="182">
        <f t="shared" si="2"/>
        <v>0</v>
      </c>
      <c r="AZ12" s="182">
        <f t="shared" si="3"/>
        <v>0</v>
      </c>
      <c r="BA12" s="182">
        <f t="shared" ref="BA12:BA38" si="30">AU12+AX12</f>
        <v>0</v>
      </c>
      <c r="BB12" s="189">
        <f t="shared" si="4"/>
        <v>0</v>
      </c>
      <c r="BC12" s="161">
        <f t="shared" ref="BC12:BC38" si="31">D12*E12+H12*I12+Q12*R12+U12*V12+AG12*AH12+AM12*AN12</f>
        <v>0</v>
      </c>
      <c r="BD12" s="161"/>
      <c r="BE12" s="161"/>
      <c r="BF12" s="161"/>
    </row>
    <row r="13" spans="1:58" s="162" customFormat="1" ht="20.100000000000001" customHeight="1" x14ac:dyDescent="0.25">
      <c r="A13" s="164" t="s">
        <v>506</v>
      </c>
      <c r="B13" s="194">
        <v>324</v>
      </c>
      <c r="C13" s="195">
        <v>12.2</v>
      </c>
      <c r="D13" s="196">
        <v>1</v>
      </c>
      <c r="E13" s="182">
        <f t="shared" si="10"/>
        <v>0</v>
      </c>
      <c r="F13" s="183">
        <f>код!H10</f>
        <v>0</v>
      </c>
      <c r="G13" s="182">
        <f t="shared" si="11"/>
        <v>0</v>
      </c>
      <c r="H13" s="184">
        <v>1</v>
      </c>
      <c r="I13" s="182">
        <v>0</v>
      </c>
      <c r="J13" s="197">
        <f>код!E10</f>
        <v>0</v>
      </c>
      <c r="K13" s="182">
        <f t="shared" si="12"/>
        <v>0</v>
      </c>
      <c r="L13" s="182">
        <f t="shared" si="13"/>
        <v>0</v>
      </c>
      <c r="M13" s="182">
        <f t="shared" si="14"/>
        <v>0</v>
      </c>
      <c r="N13" s="182">
        <f t="shared" si="14"/>
        <v>0</v>
      </c>
      <c r="O13" s="198">
        <v>324</v>
      </c>
      <c r="P13" s="198">
        <v>12.2</v>
      </c>
      <c r="Q13" s="181">
        <v>1</v>
      </c>
      <c r="R13" s="182">
        <f t="shared" si="15"/>
        <v>0</v>
      </c>
      <c r="S13" s="199">
        <f>код!I10</f>
        <v>0</v>
      </c>
      <c r="T13" s="182">
        <f t="shared" si="16"/>
        <v>0</v>
      </c>
      <c r="U13" s="184">
        <v>1</v>
      </c>
      <c r="V13" s="182">
        <v>0</v>
      </c>
      <c r="W13" s="200">
        <f>код!F10</f>
        <v>0</v>
      </c>
      <c r="X13" s="182">
        <f t="shared" si="17"/>
        <v>0</v>
      </c>
      <c r="Y13" s="182">
        <f t="shared" si="18"/>
        <v>0</v>
      </c>
      <c r="Z13" s="182">
        <f t="shared" si="19"/>
        <v>0</v>
      </c>
      <c r="AA13" s="182">
        <f t="shared" si="19"/>
        <v>0</v>
      </c>
      <c r="AB13" s="182">
        <f t="shared" si="20"/>
        <v>0</v>
      </c>
      <c r="AC13" s="201">
        <f t="shared" ref="AC13:AD38" si="32">M13+Z13</f>
        <v>0</v>
      </c>
      <c r="AD13" s="202">
        <f t="shared" si="32"/>
        <v>0</v>
      </c>
      <c r="AE13" s="203">
        <v>320</v>
      </c>
      <c r="AF13" s="198">
        <v>11.8</v>
      </c>
      <c r="AG13" s="196">
        <v>1</v>
      </c>
      <c r="AH13" s="182">
        <f t="shared" si="21"/>
        <v>0</v>
      </c>
      <c r="AI13" s="204">
        <f>код!K10</f>
        <v>0</v>
      </c>
      <c r="AJ13" s="182">
        <f t="shared" si="22"/>
        <v>0</v>
      </c>
      <c r="AK13" s="198">
        <v>320</v>
      </c>
      <c r="AL13" s="198">
        <v>11.8</v>
      </c>
      <c r="AM13" s="181">
        <v>1</v>
      </c>
      <c r="AN13" s="182">
        <f t="shared" si="23"/>
        <v>0</v>
      </c>
      <c r="AO13" s="205">
        <f>код!L10</f>
        <v>0</v>
      </c>
      <c r="AP13" s="182">
        <f t="shared" si="24"/>
        <v>0</v>
      </c>
      <c r="AQ13" s="182">
        <f t="shared" si="25"/>
        <v>0</v>
      </c>
      <c r="AR13" s="201">
        <f t="shared" si="26"/>
        <v>0</v>
      </c>
      <c r="AS13" s="206">
        <f t="shared" si="26"/>
        <v>0</v>
      </c>
      <c r="AT13" s="182">
        <f t="shared" si="27"/>
        <v>0</v>
      </c>
      <c r="AU13" s="182">
        <f t="shared" si="28"/>
        <v>0</v>
      </c>
      <c r="AV13" s="182">
        <f t="shared" si="1"/>
        <v>0</v>
      </c>
      <c r="AW13" s="182">
        <f t="shared" si="29"/>
        <v>0</v>
      </c>
      <c r="AX13" s="182">
        <f t="shared" si="2"/>
        <v>0</v>
      </c>
      <c r="AY13" s="182">
        <f t="shared" si="2"/>
        <v>0</v>
      </c>
      <c r="AZ13" s="182">
        <f t="shared" si="3"/>
        <v>0</v>
      </c>
      <c r="BA13" s="182">
        <f t="shared" si="30"/>
        <v>0</v>
      </c>
      <c r="BB13" s="189">
        <f t="shared" si="4"/>
        <v>0</v>
      </c>
      <c r="BC13" s="161">
        <f t="shared" si="31"/>
        <v>0</v>
      </c>
      <c r="BD13" s="161"/>
      <c r="BE13" s="161"/>
      <c r="BF13" s="161"/>
    </row>
    <row r="14" spans="1:58" s="162" customFormat="1" ht="20.100000000000001" customHeight="1" x14ac:dyDescent="0.25">
      <c r="A14" s="165" t="s">
        <v>204</v>
      </c>
      <c r="B14" s="194">
        <v>325</v>
      </c>
      <c r="C14" s="195">
        <v>13.9</v>
      </c>
      <c r="D14" s="196">
        <v>1</v>
      </c>
      <c r="E14" s="182">
        <f t="shared" si="10"/>
        <v>0</v>
      </c>
      <c r="F14" s="183">
        <f>код!H11</f>
        <v>0</v>
      </c>
      <c r="G14" s="182">
        <f t="shared" si="11"/>
        <v>0</v>
      </c>
      <c r="H14" s="184">
        <v>1</v>
      </c>
      <c r="I14" s="182">
        <v>0</v>
      </c>
      <c r="J14" s="197">
        <f>код!E11</f>
        <v>0</v>
      </c>
      <c r="K14" s="182">
        <f t="shared" si="12"/>
        <v>0</v>
      </c>
      <c r="L14" s="182">
        <f t="shared" si="13"/>
        <v>0</v>
      </c>
      <c r="M14" s="182">
        <f t="shared" si="14"/>
        <v>0</v>
      </c>
      <c r="N14" s="182">
        <f t="shared" si="14"/>
        <v>0</v>
      </c>
      <c r="O14" s="198">
        <v>325</v>
      </c>
      <c r="P14" s="198">
        <v>13.9</v>
      </c>
      <c r="Q14" s="181">
        <v>1</v>
      </c>
      <c r="R14" s="182">
        <f t="shared" si="15"/>
        <v>0</v>
      </c>
      <c r="S14" s="199">
        <f>код!I11</f>
        <v>0</v>
      </c>
      <c r="T14" s="182">
        <f t="shared" si="16"/>
        <v>0</v>
      </c>
      <c r="U14" s="184">
        <v>1</v>
      </c>
      <c r="V14" s="182">
        <v>0</v>
      </c>
      <c r="W14" s="200">
        <f>код!F11</f>
        <v>0</v>
      </c>
      <c r="X14" s="182">
        <f t="shared" si="17"/>
        <v>0</v>
      </c>
      <c r="Y14" s="182">
        <f t="shared" si="18"/>
        <v>0</v>
      </c>
      <c r="Z14" s="182">
        <f t="shared" si="19"/>
        <v>0</v>
      </c>
      <c r="AA14" s="182">
        <f t="shared" si="19"/>
        <v>0</v>
      </c>
      <c r="AB14" s="182">
        <f t="shared" si="20"/>
        <v>0</v>
      </c>
      <c r="AC14" s="201">
        <f t="shared" si="32"/>
        <v>0</v>
      </c>
      <c r="AD14" s="202">
        <f t="shared" si="32"/>
        <v>0</v>
      </c>
      <c r="AE14" s="203">
        <v>318</v>
      </c>
      <c r="AF14" s="198">
        <v>12.9</v>
      </c>
      <c r="AG14" s="196">
        <v>1</v>
      </c>
      <c r="AH14" s="182">
        <f t="shared" si="21"/>
        <v>0</v>
      </c>
      <c r="AI14" s="204">
        <f>код!K11</f>
        <v>0</v>
      </c>
      <c r="AJ14" s="182">
        <f t="shared" si="22"/>
        <v>0</v>
      </c>
      <c r="AK14" s="198">
        <v>318</v>
      </c>
      <c r="AL14" s="198">
        <v>12.9</v>
      </c>
      <c r="AM14" s="196">
        <v>1</v>
      </c>
      <c r="AN14" s="182">
        <f t="shared" si="23"/>
        <v>0</v>
      </c>
      <c r="AO14" s="205">
        <f>код!L11</f>
        <v>0</v>
      </c>
      <c r="AP14" s="182">
        <f t="shared" si="24"/>
        <v>0</v>
      </c>
      <c r="AQ14" s="182">
        <f t="shared" si="25"/>
        <v>0</v>
      </c>
      <c r="AR14" s="201">
        <f t="shared" si="26"/>
        <v>0</v>
      </c>
      <c r="AS14" s="206">
        <f t="shared" si="26"/>
        <v>0</v>
      </c>
      <c r="AT14" s="182">
        <f t="shared" si="27"/>
        <v>0</v>
      </c>
      <c r="AU14" s="182">
        <f t="shared" si="28"/>
        <v>0</v>
      </c>
      <c r="AV14" s="182">
        <f t="shared" si="1"/>
        <v>0</v>
      </c>
      <c r="AW14" s="182">
        <f t="shared" si="29"/>
        <v>0</v>
      </c>
      <c r="AX14" s="182">
        <f t="shared" si="2"/>
        <v>0</v>
      </c>
      <c r="AY14" s="182">
        <f t="shared" si="2"/>
        <v>0</v>
      </c>
      <c r="AZ14" s="182">
        <f t="shared" si="3"/>
        <v>0</v>
      </c>
      <c r="BA14" s="182">
        <f t="shared" si="30"/>
        <v>0</v>
      </c>
      <c r="BB14" s="189">
        <f t="shared" si="4"/>
        <v>0</v>
      </c>
      <c r="BC14" s="161">
        <f t="shared" si="31"/>
        <v>0</v>
      </c>
      <c r="BD14" s="161"/>
      <c r="BE14" s="161"/>
      <c r="BF14" s="161"/>
    </row>
    <row r="15" spans="1:58" s="162" customFormat="1" ht="20.100000000000001" customHeight="1" x14ac:dyDescent="0.25">
      <c r="A15" s="165" t="s">
        <v>205</v>
      </c>
      <c r="B15" s="194">
        <v>312</v>
      </c>
      <c r="C15" s="195">
        <v>1.9</v>
      </c>
      <c r="D15" s="196">
        <v>1</v>
      </c>
      <c r="E15" s="182">
        <f t="shared" si="10"/>
        <v>0</v>
      </c>
      <c r="F15" s="183">
        <f>код!H12</f>
        <v>0</v>
      </c>
      <c r="G15" s="182">
        <f t="shared" si="11"/>
        <v>0</v>
      </c>
      <c r="H15" s="184">
        <v>1</v>
      </c>
      <c r="I15" s="182">
        <v>0</v>
      </c>
      <c r="J15" s="197">
        <f>код!E12</f>
        <v>0</v>
      </c>
      <c r="K15" s="182">
        <f t="shared" si="12"/>
        <v>0</v>
      </c>
      <c r="L15" s="182">
        <f t="shared" si="13"/>
        <v>0</v>
      </c>
      <c r="M15" s="182">
        <f t="shared" si="14"/>
        <v>0</v>
      </c>
      <c r="N15" s="182">
        <f t="shared" si="14"/>
        <v>0</v>
      </c>
      <c r="O15" s="198">
        <v>312</v>
      </c>
      <c r="P15" s="198">
        <v>1.9</v>
      </c>
      <c r="Q15" s="181">
        <v>1</v>
      </c>
      <c r="R15" s="182">
        <f t="shared" si="15"/>
        <v>0</v>
      </c>
      <c r="S15" s="199">
        <f>код!I12</f>
        <v>0</v>
      </c>
      <c r="T15" s="182">
        <f t="shared" si="16"/>
        <v>0</v>
      </c>
      <c r="U15" s="184">
        <v>1</v>
      </c>
      <c r="V15" s="182">
        <v>0</v>
      </c>
      <c r="W15" s="200">
        <f>код!F12</f>
        <v>0</v>
      </c>
      <c r="X15" s="182">
        <f t="shared" si="17"/>
        <v>0</v>
      </c>
      <c r="Y15" s="182">
        <f t="shared" si="18"/>
        <v>0</v>
      </c>
      <c r="Z15" s="182">
        <f t="shared" si="19"/>
        <v>0</v>
      </c>
      <c r="AA15" s="182">
        <f t="shared" si="19"/>
        <v>0</v>
      </c>
      <c r="AB15" s="182">
        <f t="shared" si="20"/>
        <v>0</v>
      </c>
      <c r="AC15" s="201">
        <f t="shared" si="32"/>
        <v>0</v>
      </c>
      <c r="AD15" s="202">
        <f t="shared" si="32"/>
        <v>0</v>
      </c>
      <c r="AE15" s="203"/>
      <c r="AF15" s="198"/>
      <c r="AG15" s="196"/>
      <c r="AH15" s="182"/>
      <c r="AI15" s="204"/>
      <c r="AJ15" s="182"/>
      <c r="AK15" s="198"/>
      <c r="AL15" s="198"/>
      <c r="AM15" s="207"/>
      <c r="AN15" s="182"/>
      <c r="AO15" s="205"/>
      <c r="AP15" s="182"/>
      <c r="AQ15" s="182">
        <f t="shared" ref="AQ15" si="33">IFERROR((AH15+AN15),"")</f>
        <v>0</v>
      </c>
      <c r="AR15" s="201">
        <f t="shared" ref="AR15" si="34">AI15+AO15</f>
        <v>0</v>
      </c>
      <c r="AS15" s="206">
        <f t="shared" ref="AS15" si="35">AJ15+AP15</f>
        <v>0</v>
      </c>
      <c r="AT15" s="182">
        <f>IFERROR((L15+AH15),"")</f>
        <v>0</v>
      </c>
      <c r="AU15" s="182">
        <f t="shared" si="28"/>
        <v>0</v>
      </c>
      <c r="AV15" s="182">
        <f t="shared" si="1"/>
        <v>0</v>
      </c>
      <c r="AW15" s="182">
        <f t="shared" si="29"/>
        <v>0</v>
      </c>
      <c r="AX15" s="182">
        <f t="shared" si="2"/>
        <v>0</v>
      </c>
      <c r="AY15" s="182">
        <f t="shared" si="2"/>
        <v>0</v>
      </c>
      <c r="AZ15" s="182">
        <f t="shared" si="3"/>
        <v>0</v>
      </c>
      <c r="BA15" s="182">
        <f t="shared" si="30"/>
        <v>0</v>
      </c>
      <c r="BB15" s="189">
        <f t="shared" si="4"/>
        <v>0</v>
      </c>
      <c r="BC15" s="161">
        <f t="shared" si="31"/>
        <v>0</v>
      </c>
      <c r="BD15" s="161"/>
      <c r="BE15" s="161"/>
      <c r="BF15" s="161"/>
    </row>
    <row r="16" spans="1:58" s="162" customFormat="1" ht="20.100000000000001" customHeight="1" x14ac:dyDescent="0.25">
      <c r="A16" s="165" t="s">
        <v>206</v>
      </c>
      <c r="B16" s="194">
        <v>216</v>
      </c>
      <c r="C16" s="195">
        <v>19.3</v>
      </c>
      <c r="D16" s="196">
        <v>1</v>
      </c>
      <c r="E16" s="182">
        <f t="shared" si="10"/>
        <v>0</v>
      </c>
      <c r="F16" s="183">
        <f>код!H13</f>
        <v>0</v>
      </c>
      <c r="G16" s="182">
        <f t="shared" si="11"/>
        <v>0</v>
      </c>
      <c r="H16" s="184">
        <v>1</v>
      </c>
      <c r="I16" s="182">
        <v>0</v>
      </c>
      <c r="J16" s="197">
        <f>код!E13</f>
        <v>0</v>
      </c>
      <c r="K16" s="182">
        <f t="shared" si="12"/>
        <v>0</v>
      </c>
      <c r="L16" s="182">
        <f t="shared" si="13"/>
        <v>0</v>
      </c>
      <c r="M16" s="182">
        <f t="shared" si="14"/>
        <v>0</v>
      </c>
      <c r="N16" s="182">
        <f t="shared" si="14"/>
        <v>0</v>
      </c>
      <c r="O16" s="198">
        <v>216</v>
      </c>
      <c r="P16" s="198">
        <v>19.3</v>
      </c>
      <c r="Q16" s="181">
        <v>1</v>
      </c>
      <c r="R16" s="182">
        <f t="shared" si="15"/>
        <v>0</v>
      </c>
      <c r="S16" s="199">
        <f>код!I13</f>
        <v>0</v>
      </c>
      <c r="T16" s="182">
        <f t="shared" si="16"/>
        <v>0</v>
      </c>
      <c r="U16" s="184">
        <v>1</v>
      </c>
      <c r="V16" s="182">
        <v>0</v>
      </c>
      <c r="W16" s="200">
        <f>код!F13</f>
        <v>0</v>
      </c>
      <c r="X16" s="182">
        <f t="shared" si="17"/>
        <v>0</v>
      </c>
      <c r="Y16" s="182">
        <f t="shared" si="18"/>
        <v>0</v>
      </c>
      <c r="Z16" s="182">
        <f t="shared" si="19"/>
        <v>0</v>
      </c>
      <c r="AA16" s="182">
        <f t="shared" si="19"/>
        <v>0</v>
      </c>
      <c r="AB16" s="182">
        <f t="shared" si="20"/>
        <v>0</v>
      </c>
      <c r="AC16" s="201">
        <f t="shared" si="32"/>
        <v>0</v>
      </c>
      <c r="AD16" s="202">
        <f t="shared" si="32"/>
        <v>0</v>
      </c>
      <c r="AE16" s="203">
        <v>329</v>
      </c>
      <c r="AF16" s="198">
        <v>19.399999999999999</v>
      </c>
      <c r="AG16" s="196">
        <v>1</v>
      </c>
      <c r="AH16" s="182">
        <f t="shared" si="21"/>
        <v>0</v>
      </c>
      <c r="AI16" s="204">
        <f>код!K13</f>
        <v>0</v>
      </c>
      <c r="AJ16" s="182">
        <f t="shared" si="22"/>
        <v>0</v>
      </c>
      <c r="AK16" s="198">
        <v>329</v>
      </c>
      <c r="AL16" s="198">
        <v>19.399999999999999</v>
      </c>
      <c r="AM16" s="196">
        <v>1</v>
      </c>
      <c r="AN16" s="182">
        <f t="shared" si="23"/>
        <v>0</v>
      </c>
      <c r="AO16" s="205">
        <f>код!L13</f>
        <v>0</v>
      </c>
      <c r="AP16" s="182">
        <f t="shared" si="24"/>
        <v>0</v>
      </c>
      <c r="AQ16" s="182">
        <f t="shared" si="25"/>
        <v>0</v>
      </c>
      <c r="AR16" s="201">
        <f t="shared" si="26"/>
        <v>0</v>
      </c>
      <c r="AS16" s="206">
        <f t="shared" si="26"/>
        <v>0</v>
      </c>
      <c r="AT16" s="182">
        <f t="shared" si="27"/>
        <v>0</v>
      </c>
      <c r="AU16" s="182">
        <f t="shared" si="28"/>
        <v>0</v>
      </c>
      <c r="AV16" s="182">
        <f t="shared" si="1"/>
        <v>0</v>
      </c>
      <c r="AW16" s="182">
        <f t="shared" si="29"/>
        <v>0</v>
      </c>
      <c r="AX16" s="182">
        <f t="shared" si="2"/>
        <v>0</v>
      </c>
      <c r="AY16" s="182">
        <f t="shared" si="2"/>
        <v>0</v>
      </c>
      <c r="AZ16" s="182">
        <f t="shared" si="3"/>
        <v>0</v>
      </c>
      <c r="BA16" s="182">
        <f t="shared" si="30"/>
        <v>0</v>
      </c>
      <c r="BB16" s="189">
        <f t="shared" si="4"/>
        <v>0</v>
      </c>
      <c r="BC16" s="161">
        <f t="shared" si="31"/>
        <v>0</v>
      </c>
      <c r="BD16" s="161"/>
      <c r="BE16" s="161"/>
      <c r="BF16" s="161"/>
    </row>
    <row r="17" spans="1:58" s="162" customFormat="1" ht="20.100000000000001" customHeight="1" x14ac:dyDescent="0.25">
      <c r="A17" s="165" t="s">
        <v>207</v>
      </c>
      <c r="B17" s="194">
        <v>272</v>
      </c>
      <c r="C17" s="195">
        <v>6.8</v>
      </c>
      <c r="D17" s="196">
        <v>1</v>
      </c>
      <c r="E17" s="182">
        <f t="shared" si="10"/>
        <v>0</v>
      </c>
      <c r="F17" s="183">
        <f>код!H14</f>
        <v>0</v>
      </c>
      <c r="G17" s="182">
        <f t="shared" si="11"/>
        <v>0</v>
      </c>
      <c r="H17" s="184">
        <v>1</v>
      </c>
      <c r="I17" s="182">
        <v>0</v>
      </c>
      <c r="J17" s="197">
        <f>код!E14</f>
        <v>0</v>
      </c>
      <c r="K17" s="182">
        <f t="shared" si="12"/>
        <v>0</v>
      </c>
      <c r="L17" s="182">
        <f t="shared" si="13"/>
        <v>0</v>
      </c>
      <c r="M17" s="182">
        <f t="shared" si="14"/>
        <v>0</v>
      </c>
      <c r="N17" s="182">
        <f t="shared" si="14"/>
        <v>0</v>
      </c>
      <c r="O17" s="198">
        <v>250</v>
      </c>
      <c r="P17" s="198">
        <v>6.8</v>
      </c>
      <c r="Q17" s="181">
        <v>1</v>
      </c>
      <c r="R17" s="182">
        <f t="shared" si="15"/>
        <v>0</v>
      </c>
      <c r="S17" s="199">
        <f>код!I14</f>
        <v>0</v>
      </c>
      <c r="T17" s="182">
        <f t="shared" si="16"/>
        <v>0</v>
      </c>
      <c r="U17" s="184">
        <v>1</v>
      </c>
      <c r="V17" s="182">
        <v>0</v>
      </c>
      <c r="W17" s="200">
        <f>код!F14</f>
        <v>0</v>
      </c>
      <c r="X17" s="182">
        <f t="shared" si="17"/>
        <v>0</v>
      </c>
      <c r="Y17" s="182">
        <f t="shared" si="18"/>
        <v>0</v>
      </c>
      <c r="Z17" s="182">
        <f t="shared" si="19"/>
        <v>0</v>
      </c>
      <c r="AA17" s="182">
        <f t="shared" si="19"/>
        <v>0</v>
      </c>
      <c r="AB17" s="182">
        <f t="shared" si="20"/>
        <v>0</v>
      </c>
      <c r="AC17" s="201">
        <f t="shared" si="32"/>
        <v>0</v>
      </c>
      <c r="AD17" s="202">
        <f t="shared" si="32"/>
        <v>0</v>
      </c>
      <c r="AE17" s="203">
        <v>270</v>
      </c>
      <c r="AF17" s="198">
        <v>9.1</v>
      </c>
      <c r="AG17" s="196">
        <v>1</v>
      </c>
      <c r="AH17" s="182">
        <f t="shared" si="21"/>
        <v>0</v>
      </c>
      <c r="AI17" s="204">
        <f>код!K14</f>
        <v>0</v>
      </c>
      <c r="AJ17" s="182">
        <f t="shared" si="22"/>
        <v>0</v>
      </c>
      <c r="AK17" s="198">
        <v>246</v>
      </c>
      <c r="AL17" s="198">
        <v>9.1</v>
      </c>
      <c r="AM17" s="181">
        <v>1</v>
      </c>
      <c r="AN17" s="182">
        <f t="shared" si="23"/>
        <v>0</v>
      </c>
      <c r="AO17" s="205">
        <f>код!L14</f>
        <v>0</v>
      </c>
      <c r="AP17" s="182">
        <f t="shared" si="24"/>
        <v>0</v>
      </c>
      <c r="AQ17" s="182">
        <f t="shared" si="25"/>
        <v>0</v>
      </c>
      <c r="AR17" s="201">
        <f t="shared" si="26"/>
        <v>0</v>
      </c>
      <c r="AS17" s="206">
        <f t="shared" si="26"/>
        <v>0</v>
      </c>
      <c r="AT17" s="182">
        <f t="shared" si="27"/>
        <v>0</v>
      </c>
      <c r="AU17" s="182">
        <f t="shared" si="28"/>
        <v>0</v>
      </c>
      <c r="AV17" s="182">
        <f t="shared" si="1"/>
        <v>0</v>
      </c>
      <c r="AW17" s="182">
        <f t="shared" si="29"/>
        <v>0</v>
      </c>
      <c r="AX17" s="182">
        <f t="shared" si="2"/>
        <v>0</v>
      </c>
      <c r="AY17" s="182">
        <f t="shared" si="2"/>
        <v>0</v>
      </c>
      <c r="AZ17" s="182">
        <f t="shared" si="3"/>
        <v>0</v>
      </c>
      <c r="BA17" s="182">
        <f t="shared" si="30"/>
        <v>0</v>
      </c>
      <c r="BB17" s="189">
        <f t="shared" si="4"/>
        <v>0</v>
      </c>
      <c r="BC17" s="161">
        <f t="shared" si="31"/>
        <v>0</v>
      </c>
      <c r="BD17" s="161"/>
      <c r="BE17" s="161"/>
      <c r="BF17" s="161"/>
    </row>
    <row r="18" spans="1:58" s="162" customFormat="1" ht="20.100000000000001" customHeight="1" x14ac:dyDescent="0.25">
      <c r="A18" s="164" t="s">
        <v>208</v>
      </c>
      <c r="B18" s="194">
        <v>325</v>
      </c>
      <c r="C18" s="195">
        <v>14.4</v>
      </c>
      <c r="D18" s="196">
        <v>1</v>
      </c>
      <c r="E18" s="182">
        <f t="shared" si="10"/>
        <v>0</v>
      </c>
      <c r="F18" s="183">
        <f>код!H15</f>
        <v>0</v>
      </c>
      <c r="G18" s="182">
        <f t="shared" si="11"/>
        <v>0</v>
      </c>
      <c r="H18" s="184">
        <v>1</v>
      </c>
      <c r="I18" s="182">
        <v>0</v>
      </c>
      <c r="J18" s="197">
        <f>код!E15</f>
        <v>0</v>
      </c>
      <c r="K18" s="182">
        <f t="shared" si="12"/>
        <v>0</v>
      </c>
      <c r="L18" s="182">
        <f t="shared" si="13"/>
        <v>0</v>
      </c>
      <c r="M18" s="182">
        <f t="shared" si="14"/>
        <v>0</v>
      </c>
      <c r="N18" s="182">
        <f t="shared" si="14"/>
        <v>0</v>
      </c>
      <c r="O18" s="198">
        <v>325</v>
      </c>
      <c r="P18" s="198">
        <v>14.4</v>
      </c>
      <c r="Q18" s="181">
        <v>1</v>
      </c>
      <c r="R18" s="182">
        <f t="shared" si="15"/>
        <v>0</v>
      </c>
      <c r="S18" s="187">
        <f>код!I16</f>
        <v>0</v>
      </c>
      <c r="T18" s="182">
        <f t="shared" si="16"/>
        <v>0</v>
      </c>
      <c r="U18" s="184">
        <v>1</v>
      </c>
      <c r="V18" s="182">
        <v>0</v>
      </c>
      <c r="W18" s="188">
        <f>код!F16</f>
        <v>0</v>
      </c>
      <c r="X18" s="182">
        <f t="shared" si="17"/>
        <v>0</v>
      </c>
      <c r="Y18" s="182">
        <f t="shared" si="18"/>
        <v>0</v>
      </c>
      <c r="Z18" s="182">
        <f t="shared" si="19"/>
        <v>0</v>
      </c>
      <c r="AA18" s="182">
        <f t="shared" si="19"/>
        <v>0</v>
      </c>
      <c r="AB18" s="182">
        <f t="shared" si="20"/>
        <v>0</v>
      </c>
      <c r="AC18" s="201">
        <f t="shared" si="32"/>
        <v>0</v>
      </c>
      <c r="AD18" s="202">
        <f t="shared" si="32"/>
        <v>0</v>
      </c>
      <c r="AE18" s="203">
        <v>312</v>
      </c>
      <c r="AF18" s="198">
        <v>11.9</v>
      </c>
      <c r="AG18" s="196">
        <v>1</v>
      </c>
      <c r="AH18" s="182">
        <f t="shared" si="21"/>
        <v>0</v>
      </c>
      <c r="AI18" s="204">
        <f>код!K15</f>
        <v>0</v>
      </c>
      <c r="AJ18" s="182">
        <f t="shared" si="22"/>
        <v>0</v>
      </c>
      <c r="AK18" s="198">
        <v>312</v>
      </c>
      <c r="AL18" s="198">
        <v>11.9</v>
      </c>
      <c r="AM18" s="196">
        <v>1</v>
      </c>
      <c r="AN18" s="182">
        <f t="shared" si="23"/>
        <v>0</v>
      </c>
      <c r="AO18" s="192">
        <f>код!L16</f>
        <v>0</v>
      </c>
      <c r="AP18" s="182">
        <f t="shared" si="24"/>
        <v>0</v>
      </c>
      <c r="AQ18" s="182">
        <f t="shared" si="25"/>
        <v>0</v>
      </c>
      <c r="AR18" s="182">
        <f>AI18+AO18</f>
        <v>0</v>
      </c>
      <c r="AS18" s="193">
        <f>AJ18+AP18</f>
        <v>0</v>
      </c>
      <c r="AT18" s="182">
        <f t="shared" si="27"/>
        <v>0</v>
      </c>
      <c r="AU18" s="182">
        <f t="shared" si="28"/>
        <v>0</v>
      </c>
      <c r="AV18" s="182">
        <f t="shared" si="1"/>
        <v>0</v>
      </c>
      <c r="AW18" s="182">
        <f t="shared" si="29"/>
        <v>0</v>
      </c>
      <c r="AX18" s="182">
        <f t="shared" si="2"/>
        <v>0</v>
      </c>
      <c r="AY18" s="182">
        <f t="shared" si="2"/>
        <v>0</v>
      </c>
      <c r="AZ18" s="182">
        <f t="shared" si="3"/>
        <v>0</v>
      </c>
      <c r="BA18" s="182">
        <f t="shared" si="30"/>
        <v>0</v>
      </c>
      <c r="BB18" s="189">
        <f t="shared" si="4"/>
        <v>0</v>
      </c>
      <c r="BC18" s="161">
        <f t="shared" si="31"/>
        <v>0</v>
      </c>
      <c r="BD18" s="161"/>
      <c r="BE18" s="161"/>
      <c r="BF18" s="161"/>
    </row>
    <row r="19" spans="1:58" s="162" customFormat="1" ht="20.100000000000001" customHeight="1" x14ac:dyDescent="0.25">
      <c r="A19" s="164" t="s">
        <v>209</v>
      </c>
      <c r="B19" s="208"/>
      <c r="C19" s="198"/>
      <c r="D19" s="196"/>
      <c r="E19" s="182"/>
      <c r="F19" s="183"/>
      <c r="G19" s="182"/>
      <c r="H19" s="184"/>
      <c r="I19" s="182"/>
      <c r="J19" s="185"/>
      <c r="K19" s="182"/>
      <c r="L19" s="182"/>
      <c r="M19" s="182"/>
      <c r="N19" s="182"/>
      <c r="O19" s="198"/>
      <c r="P19" s="198"/>
      <c r="Q19" s="181"/>
      <c r="R19" s="182"/>
      <c r="S19" s="187"/>
      <c r="T19" s="182"/>
      <c r="U19" s="209"/>
      <c r="V19" s="182"/>
      <c r="W19" s="188"/>
      <c r="X19" s="182"/>
      <c r="Y19" s="182"/>
      <c r="Z19" s="182"/>
      <c r="AA19" s="182"/>
      <c r="AB19" s="182"/>
      <c r="AC19" s="201"/>
      <c r="AD19" s="202"/>
      <c r="AE19" s="203">
        <v>318</v>
      </c>
      <c r="AF19" s="198">
        <v>5</v>
      </c>
      <c r="AG19" s="196">
        <v>1</v>
      </c>
      <c r="AH19" s="182">
        <f t="shared" ref="AH19" si="36">IFERROR(ROUND(AJ19/AE19/AG19,0),"")</f>
        <v>0</v>
      </c>
      <c r="AI19" s="191">
        <f>код!K17</f>
        <v>0</v>
      </c>
      <c r="AJ19" s="182">
        <f t="shared" ref="AJ19" si="37">ROUND(AI19*AF19,0)</f>
        <v>0</v>
      </c>
      <c r="AK19" s="198">
        <v>1</v>
      </c>
      <c r="AL19" s="198">
        <v>1</v>
      </c>
      <c r="AM19" s="196">
        <v>1</v>
      </c>
      <c r="AN19" s="182">
        <f t="shared" si="23"/>
        <v>0</v>
      </c>
      <c r="AO19" s="192">
        <f>код!L17</f>
        <v>0</v>
      </c>
      <c r="AP19" s="182">
        <f t="shared" si="24"/>
        <v>0</v>
      </c>
      <c r="AQ19" s="182">
        <f t="shared" ref="AQ19" si="38">IFERROR((AH19+AN19),"")</f>
        <v>0</v>
      </c>
      <c r="AR19" s="201">
        <f t="shared" ref="AR19" si="39">AI19+AO19</f>
        <v>0</v>
      </c>
      <c r="AS19" s="206">
        <f t="shared" ref="AS19" si="40">AJ19+AP19</f>
        <v>0</v>
      </c>
      <c r="AT19" s="182">
        <f t="shared" ref="AT19" si="41">IFERROR((L19+AH19),"")</f>
        <v>0</v>
      </c>
      <c r="AU19" s="182">
        <f t="shared" ref="AU19" si="42">M19+AI19</f>
        <v>0</v>
      </c>
      <c r="AV19" s="182">
        <f t="shared" ref="AV19" si="43">N19+AJ19</f>
        <v>0</v>
      </c>
      <c r="AW19" s="182">
        <f t="shared" ref="AW19" si="44">IFERROR((Y19+AN19),"")</f>
        <v>0</v>
      </c>
      <c r="AX19" s="182">
        <f t="shared" ref="AX19" si="45">Z19+AO19</f>
        <v>0</v>
      </c>
      <c r="AY19" s="182">
        <f t="shared" ref="AY19" si="46">AA19+AP19</f>
        <v>0</v>
      </c>
      <c r="AZ19" s="182">
        <f t="shared" ref="AZ19" si="47">IFERROR((AT19+AW19),"")</f>
        <v>0</v>
      </c>
      <c r="BA19" s="182">
        <f t="shared" ref="BA19" si="48">AU19+AX19</f>
        <v>0</v>
      </c>
      <c r="BB19" s="189">
        <f t="shared" ref="BB19" si="49">AV19+AY19</f>
        <v>0</v>
      </c>
      <c r="BC19" s="161">
        <f t="shared" si="31"/>
        <v>0</v>
      </c>
      <c r="BD19" s="161"/>
      <c r="BE19" s="161"/>
      <c r="BF19" s="161"/>
    </row>
    <row r="20" spans="1:58" s="162" customFormat="1" ht="20.100000000000001" customHeight="1" x14ac:dyDescent="0.25">
      <c r="A20" s="164" t="s">
        <v>210</v>
      </c>
      <c r="B20" s="194">
        <v>325</v>
      </c>
      <c r="C20" s="195">
        <v>12.7</v>
      </c>
      <c r="D20" s="196">
        <v>1</v>
      </c>
      <c r="E20" s="182">
        <f t="shared" si="10"/>
        <v>0</v>
      </c>
      <c r="F20" s="183">
        <f>код!H18</f>
        <v>0</v>
      </c>
      <c r="G20" s="182">
        <f t="shared" si="11"/>
        <v>0</v>
      </c>
      <c r="H20" s="184">
        <v>1</v>
      </c>
      <c r="I20" s="182">
        <v>0</v>
      </c>
      <c r="J20" s="185">
        <f>код!E18</f>
        <v>0</v>
      </c>
      <c r="K20" s="182">
        <f t="shared" si="12"/>
        <v>0</v>
      </c>
      <c r="L20" s="182">
        <f t="shared" si="13"/>
        <v>0</v>
      </c>
      <c r="M20" s="182">
        <f t="shared" si="14"/>
        <v>0</v>
      </c>
      <c r="N20" s="182">
        <f t="shared" si="14"/>
        <v>0</v>
      </c>
      <c r="O20" s="198">
        <v>330</v>
      </c>
      <c r="P20" s="198">
        <v>12.7</v>
      </c>
      <c r="Q20" s="181">
        <v>1</v>
      </c>
      <c r="R20" s="182">
        <f t="shared" si="15"/>
        <v>0</v>
      </c>
      <c r="S20" s="187">
        <f>код!I18</f>
        <v>0</v>
      </c>
      <c r="T20" s="182">
        <f t="shared" si="16"/>
        <v>0</v>
      </c>
      <c r="U20" s="184">
        <v>1</v>
      </c>
      <c r="V20" s="182">
        <v>0</v>
      </c>
      <c r="W20" s="188">
        <f>код!F18</f>
        <v>0</v>
      </c>
      <c r="X20" s="182">
        <f t="shared" si="17"/>
        <v>0</v>
      </c>
      <c r="Y20" s="182">
        <f t="shared" si="18"/>
        <v>0</v>
      </c>
      <c r="Z20" s="182">
        <f t="shared" si="19"/>
        <v>0</v>
      </c>
      <c r="AA20" s="182">
        <f t="shared" si="19"/>
        <v>0</v>
      </c>
      <c r="AB20" s="182">
        <f t="shared" si="20"/>
        <v>0</v>
      </c>
      <c r="AC20" s="201">
        <f t="shared" si="32"/>
        <v>0</v>
      </c>
      <c r="AD20" s="202">
        <f t="shared" si="32"/>
        <v>0</v>
      </c>
      <c r="AE20" s="203">
        <v>323</v>
      </c>
      <c r="AF20" s="198">
        <v>12.6</v>
      </c>
      <c r="AG20" s="196">
        <v>1</v>
      </c>
      <c r="AH20" s="182">
        <f t="shared" si="21"/>
        <v>0</v>
      </c>
      <c r="AI20" s="191">
        <f>код!K18</f>
        <v>0</v>
      </c>
      <c r="AJ20" s="182">
        <f t="shared" si="22"/>
        <v>0</v>
      </c>
      <c r="AK20" s="198">
        <v>325</v>
      </c>
      <c r="AL20" s="198">
        <v>12.6</v>
      </c>
      <c r="AM20" s="196">
        <v>1</v>
      </c>
      <c r="AN20" s="182">
        <f t="shared" si="23"/>
        <v>0</v>
      </c>
      <c r="AO20" s="192">
        <f>код!L18</f>
        <v>0</v>
      </c>
      <c r="AP20" s="182">
        <f t="shared" si="24"/>
        <v>0</v>
      </c>
      <c r="AQ20" s="182">
        <f t="shared" si="25"/>
        <v>0</v>
      </c>
      <c r="AR20" s="201">
        <f t="shared" si="26"/>
        <v>0</v>
      </c>
      <c r="AS20" s="206">
        <f t="shared" si="26"/>
        <v>0</v>
      </c>
      <c r="AT20" s="182">
        <f t="shared" si="27"/>
        <v>0</v>
      </c>
      <c r="AU20" s="182">
        <f t="shared" si="28"/>
        <v>0</v>
      </c>
      <c r="AV20" s="182">
        <f t="shared" si="1"/>
        <v>0</v>
      </c>
      <c r="AW20" s="182">
        <f t="shared" si="29"/>
        <v>0</v>
      </c>
      <c r="AX20" s="182">
        <f t="shared" si="2"/>
        <v>0</v>
      </c>
      <c r="AY20" s="182">
        <f t="shared" si="2"/>
        <v>0</v>
      </c>
      <c r="AZ20" s="182">
        <f t="shared" si="3"/>
        <v>0</v>
      </c>
      <c r="BA20" s="182">
        <f t="shared" si="30"/>
        <v>0</v>
      </c>
      <c r="BB20" s="189">
        <f t="shared" si="4"/>
        <v>0</v>
      </c>
      <c r="BC20" s="161">
        <f t="shared" si="31"/>
        <v>0</v>
      </c>
      <c r="BD20" s="161"/>
      <c r="BE20" s="161"/>
      <c r="BF20" s="161"/>
    </row>
    <row r="21" spans="1:58" s="162" customFormat="1" ht="20.100000000000001" customHeight="1" x14ac:dyDescent="0.25">
      <c r="A21" s="164" t="s">
        <v>211</v>
      </c>
      <c r="B21" s="208"/>
      <c r="C21" s="198"/>
      <c r="D21" s="196"/>
      <c r="E21" s="182"/>
      <c r="F21" s="183"/>
      <c r="G21" s="182"/>
      <c r="H21" s="184"/>
      <c r="I21" s="182"/>
      <c r="J21" s="185"/>
      <c r="K21" s="182"/>
      <c r="L21" s="182"/>
      <c r="M21" s="182"/>
      <c r="N21" s="182"/>
      <c r="O21" s="198"/>
      <c r="P21" s="198"/>
      <c r="Q21" s="181"/>
      <c r="R21" s="182"/>
      <c r="S21" s="187"/>
      <c r="T21" s="182"/>
      <c r="U21" s="209"/>
      <c r="V21" s="182"/>
      <c r="W21" s="188"/>
      <c r="X21" s="182"/>
      <c r="Y21" s="182"/>
      <c r="Z21" s="182"/>
      <c r="AA21" s="182"/>
      <c r="AB21" s="182"/>
      <c r="AC21" s="201"/>
      <c r="AD21" s="202"/>
      <c r="AE21" s="203">
        <v>320</v>
      </c>
      <c r="AF21" s="198">
        <v>11.8</v>
      </c>
      <c r="AG21" s="196">
        <v>1</v>
      </c>
      <c r="AH21" s="182">
        <f t="shared" ref="AH21" si="50">IFERROR(ROUND(AJ21/AE21/AG21,0),"")</f>
        <v>0</v>
      </c>
      <c r="AI21" s="191">
        <f>код!K19</f>
        <v>0</v>
      </c>
      <c r="AJ21" s="182">
        <f t="shared" ref="AJ21" si="51">ROUND(AI21*AF21,0)</f>
        <v>0</v>
      </c>
      <c r="AK21" s="198"/>
      <c r="AL21" s="198"/>
      <c r="AM21" s="196"/>
      <c r="AN21" s="182"/>
      <c r="AO21" s="192"/>
      <c r="AP21" s="182"/>
      <c r="AQ21" s="182">
        <f t="shared" ref="AQ21" si="52">IFERROR((AH21+AN21),"")</f>
        <v>0</v>
      </c>
      <c r="AR21" s="201">
        <f t="shared" ref="AR21" si="53">AI21+AO21</f>
        <v>0</v>
      </c>
      <c r="AS21" s="206">
        <f t="shared" ref="AS21" si="54">AJ21+AP21</f>
        <v>0</v>
      </c>
      <c r="AT21" s="182">
        <f t="shared" ref="AT21" si="55">IFERROR((L21+AH21),"")</f>
        <v>0</v>
      </c>
      <c r="AU21" s="182">
        <f t="shared" ref="AU21" si="56">M21+AI21</f>
        <v>0</v>
      </c>
      <c r="AV21" s="182">
        <f t="shared" ref="AV21" si="57">N21+AJ21</f>
        <v>0</v>
      </c>
      <c r="AW21" s="182">
        <f t="shared" ref="AW21" si="58">IFERROR((Y21+AN21),"")</f>
        <v>0</v>
      </c>
      <c r="AX21" s="182">
        <f t="shared" ref="AX21" si="59">Z21+AO21</f>
        <v>0</v>
      </c>
      <c r="AY21" s="182">
        <f t="shared" ref="AY21" si="60">AA21+AP21</f>
        <v>0</v>
      </c>
      <c r="AZ21" s="182">
        <f t="shared" ref="AZ21" si="61">IFERROR((AT21+AW21),"")</f>
        <v>0</v>
      </c>
      <c r="BA21" s="182">
        <f t="shared" ref="BA21" si="62">AU21+AX21</f>
        <v>0</v>
      </c>
      <c r="BB21" s="189">
        <f t="shared" ref="BB21" si="63">AV21+AY21</f>
        <v>0</v>
      </c>
      <c r="BC21" s="161">
        <f t="shared" si="31"/>
        <v>0</v>
      </c>
      <c r="BD21" s="161"/>
      <c r="BE21" s="161"/>
      <c r="BF21" s="161"/>
    </row>
    <row r="22" spans="1:58" s="162" customFormat="1" ht="20.100000000000001" customHeight="1" x14ac:dyDescent="0.25">
      <c r="A22" s="165" t="s">
        <v>265</v>
      </c>
      <c r="B22" s="194">
        <v>324</v>
      </c>
      <c r="C22" s="195">
        <v>12.2</v>
      </c>
      <c r="D22" s="196">
        <v>1</v>
      </c>
      <c r="E22" s="182">
        <f t="shared" ref="E22" si="64">IFERROR(ROUND(G22/B22/D22,0),"")</f>
        <v>0</v>
      </c>
      <c r="F22" s="183">
        <f>код!H20</f>
        <v>0</v>
      </c>
      <c r="G22" s="182">
        <f t="shared" ref="G22" si="65">ROUND(F22*C22,0)</f>
        <v>0</v>
      </c>
      <c r="H22" s="184">
        <v>1</v>
      </c>
      <c r="I22" s="182">
        <v>0</v>
      </c>
      <c r="J22" s="185">
        <f>код!E20</f>
        <v>0</v>
      </c>
      <c r="K22" s="182">
        <f t="shared" ref="K22" si="66">ROUND(J22*C22,0)</f>
        <v>0</v>
      </c>
      <c r="L22" s="182">
        <f t="shared" ref="L22" si="67">IFERROR((E22+I22),"")</f>
        <v>0</v>
      </c>
      <c r="M22" s="182">
        <f t="shared" ref="M22" si="68">F22+J22</f>
        <v>0</v>
      </c>
      <c r="N22" s="182">
        <f t="shared" ref="N22" si="69">G22+K22</f>
        <v>0</v>
      </c>
      <c r="O22" s="198"/>
      <c r="P22" s="198"/>
      <c r="Q22" s="181"/>
      <c r="R22" s="182"/>
      <c r="S22" s="187"/>
      <c r="T22" s="182"/>
      <c r="U22" s="209"/>
      <c r="V22" s="182"/>
      <c r="W22" s="188"/>
      <c r="X22" s="182"/>
      <c r="Y22" s="182"/>
      <c r="Z22" s="182"/>
      <c r="AA22" s="182"/>
      <c r="AB22" s="182"/>
      <c r="AC22" s="201"/>
      <c r="AD22" s="202"/>
      <c r="AE22" s="203">
        <v>320</v>
      </c>
      <c r="AF22" s="198">
        <v>12.2</v>
      </c>
      <c r="AG22" s="196">
        <v>1</v>
      </c>
      <c r="AH22" s="182">
        <f t="shared" ref="AH22" si="70">IFERROR(ROUND(AJ22/AE22/AG22,0),"")</f>
        <v>0</v>
      </c>
      <c r="AI22" s="191">
        <f>код!K20</f>
        <v>0</v>
      </c>
      <c r="AJ22" s="182">
        <f t="shared" ref="AJ22" si="71">ROUND(AI22*AF22,0)</f>
        <v>0</v>
      </c>
      <c r="AK22" s="198"/>
      <c r="AL22" s="198"/>
      <c r="AM22" s="196"/>
      <c r="AN22" s="182"/>
      <c r="AO22" s="192"/>
      <c r="AP22" s="182"/>
      <c r="AQ22" s="182">
        <f t="shared" ref="AQ22" si="72">IFERROR((AH22+AN22),"")</f>
        <v>0</v>
      </c>
      <c r="AR22" s="201">
        <f t="shared" ref="AR22" si="73">AI22+AO22</f>
        <v>0</v>
      </c>
      <c r="AS22" s="206">
        <f t="shared" ref="AS22" si="74">AJ22+AP22</f>
        <v>0</v>
      </c>
      <c r="AT22" s="182">
        <f t="shared" ref="AT22" si="75">IFERROR((L22+AH22),"")</f>
        <v>0</v>
      </c>
      <c r="AU22" s="182">
        <f t="shared" ref="AU22" si="76">M22+AI22</f>
        <v>0</v>
      </c>
      <c r="AV22" s="182">
        <f t="shared" ref="AV22" si="77">N22+AJ22</f>
        <v>0</v>
      </c>
      <c r="AW22" s="182">
        <f t="shared" ref="AW22" si="78">IFERROR((Y22+AN22),"")</f>
        <v>0</v>
      </c>
      <c r="AX22" s="182">
        <f t="shared" ref="AX22" si="79">Z22+AO22</f>
        <v>0</v>
      </c>
      <c r="AY22" s="182">
        <f t="shared" ref="AY22" si="80">AA22+AP22</f>
        <v>0</v>
      </c>
      <c r="AZ22" s="182">
        <f t="shared" ref="AZ22" si="81">IFERROR((AT22+AW22),"")</f>
        <v>0</v>
      </c>
      <c r="BA22" s="182">
        <f t="shared" ref="BA22" si="82">AU22+AX22</f>
        <v>0</v>
      </c>
      <c r="BB22" s="189">
        <f t="shared" ref="BB22" si="83">AV22+AY22</f>
        <v>0</v>
      </c>
      <c r="BC22" s="161">
        <f t="shared" si="31"/>
        <v>0</v>
      </c>
      <c r="BD22" s="161"/>
      <c r="BE22" s="161"/>
      <c r="BF22" s="161"/>
    </row>
    <row r="23" spans="1:58" s="162" customFormat="1" ht="20.100000000000001" customHeight="1" x14ac:dyDescent="0.25">
      <c r="A23" s="165" t="s">
        <v>213</v>
      </c>
      <c r="B23" s="194">
        <v>218</v>
      </c>
      <c r="C23" s="195">
        <v>10.8</v>
      </c>
      <c r="D23" s="196">
        <v>1</v>
      </c>
      <c r="E23" s="182">
        <f t="shared" si="10"/>
        <v>0</v>
      </c>
      <c r="F23" s="183">
        <f>код!H21</f>
        <v>0</v>
      </c>
      <c r="G23" s="182">
        <f t="shared" si="11"/>
        <v>0</v>
      </c>
      <c r="H23" s="184">
        <v>1</v>
      </c>
      <c r="I23" s="182">
        <v>0</v>
      </c>
      <c r="J23" s="185">
        <f>код!E21</f>
        <v>0</v>
      </c>
      <c r="K23" s="182">
        <f t="shared" si="12"/>
        <v>0</v>
      </c>
      <c r="L23" s="182">
        <f t="shared" si="13"/>
        <v>0</v>
      </c>
      <c r="M23" s="182">
        <f t="shared" si="14"/>
        <v>0</v>
      </c>
      <c r="N23" s="182">
        <f t="shared" si="14"/>
        <v>0</v>
      </c>
      <c r="O23" s="198">
        <v>218</v>
      </c>
      <c r="P23" s="198">
        <v>10.8</v>
      </c>
      <c r="Q23" s="181">
        <v>1</v>
      </c>
      <c r="R23" s="182">
        <f t="shared" si="15"/>
        <v>0</v>
      </c>
      <c r="S23" s="187">
        <f>код!I22</f>
        <v>0</v>
      </c>
      <c r="T23" s="182">
        <f t="shared" si="16"/>
        <v>0</v>
      </c>
      <c r="U23" s="184">
        <v>1</v>
      </c>
      <c r="V23" s="182">
        <v>0</v>
      </c>
      <c r="W23" s="188">
        <f>код!F22</f>
        <v>0</v>
      </c>
      <c r="X23" s="182">
        <f t="shared" si="17"/>
        <v>0</v>
      </c>
      <c r="Y23" s="182">
        <f t="shared" si="18"/>
        <v>0</v>
      </c>
      <c r="Z23" s="182">
        <f t="shared" si="19"/>
        <v>0</v>
      </c>
      <c r="AA23" s="182">
        <f t="shared" si="19"/>
        <v>0</v>
      </c>
      <c r="AB23" s="182">
        <f t="shared" si="20"/>
        <v>0</v>
      </c>
      <c r="AC23" s="201">
        <f t="shared" si="32"/>
        <v>0</v>
      </c>
      <c r="AD23" s="202">
        <f t="shared" si="32"/>
        <v>0</v>
      </c>
      <c r="AE23" s="203">
        <v>320</v>
      </c>
      <c r="AF23" s="198">
        <v>10.8</v>
      </c>
      <c r="AG23" s="196">
        <v>1</v>
      </c>
      <c r="AH23" s="182">
        <f t="shared" si="21"/>
        <v>0</v>
      </c>
      <c r="AI23" s="191">
        <f>код!K21</f>
        <v>0</v>
      </c>
      <c r="AJ23" s="182">
        <f t="shared" si="22"/>
        <v>0</v>
      </c>
      <c r="AK23" s="198">
        <v>301</v>
      </c>
      <c r="AL23" s="198">
        <v>10.8</v>
      </c>
      <c r="AM23" s="196">
        <v>1</v>
      </c>
      <c r="AN23" s="182">
        <f t="shared" ref="AN23:AN30" si="84">IFERROR(ROUND(AP23/AK23/AM23,0),"")</f>
        <v>0</v>
      </c>
      <c r="AO23" s="192">
        <f>код!L22</f>
        <v>0</v>
      </c>
      <c r="AP23" s="182">
        <f t="shared" ref="AP23:AP30" si="85">ROUND(AO23*AL23,0)</f>
        <v>0</v>
      </c>
      <c r="AQ23" s="182">
        <f t="shared" si="25"/>
        <v>0</v>
      </c>
      <c r="AR23" s="201">
        <f t="shared" si="26"/>
        <v>0</v>
      </c>
      <c r="AS23" s="206">
        <f t="shared" si="26"/>
        <v>0</v>
      </c>
      <c r="AT23" s="182">
        <f t="shared" si="27"/>
        <v>0</v>
      </c>
      <c r="AU23" s="182">
        <f t="shared" si="28"/>
        <v>0</v>
      </c>
      <c r="AV23" s="182">
        <f t="shared" si="1"/>
        <v>0</v>
      </c>
      <c r="AW23" s="182">
        <f t="shared" si="29"/>
        <v>0</v>
      </c>
      <c r="AX23" s="182">
        <f t="shared" si="2"/>
        <v>0</v>
      </c>
      <c r="AY23" s="182">
        <f t="shared" si="2"/>
        <v>0</v>
      </c>
      <c r="AZ23" s="182">
        <f t="shared" si="3"/>
        <v>0</v>
      </c>
      <c r="BA23" s="182">
        <f t="shared" si="30"/>
        <v>0</v>
      </c>
      <c r="BB23" s="189">
        <f t="shared" si="4"/>
        <v>0</v>
      </c>
      <c r="BC23" s="161">
        <f t="shared" si="31"/>
        <v>0</v>
      </c>
      <c r="BD23" s="161"/>
      <c r="BE23" s="161"/>
      <c r="BF23" s="161"/>
    </row>
    <row r="24" spans="1:58" s="162" customFormat="1" ht="20.100000000000001" customHeight="1" x14ac:dyDescent="0.25">
      <c r="A24" s="165" t="s">
        <v>215</v>
      </c>
      <c r="B24" s="194">
        <v>314</v>
      </c>
      <c r="C24" s="195">
        <v>9.4</v>
      </c>
      <c r="D24" s="196">
        <v>1</v>
      </c>
      <c r="E24" s="182">
        <f t="shared" si="10"/>
        <v>0</v>
      </c>
      <c r="F24" s="183">
        <f>код!H23</f>
        <v>0</v>
      </c>
      <c r="G24" s="182">
        <f t="shared" si="11"/>
        <v>0</v>
      </c>
      <c r="H24" s="184">
        <v>1</v>
      </c>
      <c r="I24" s="182">
        <v>0</v>
      </c>
      <c r="J24" s="185">
        <f>код!E23</f>
        <v>0</v>
      </c>
      <c r="K24" s="182">
        <f t="shared" si="12"/>
        <v>0</v>
      </c>
      <c r="L24" s="182">
        <f t="shared" si="13"/>
        <v>0</v>
      </c>
      <c r="M24" s="182">
        <f t="shared" si="14"/>
        <v>0</v>
      </c>
      <c r="N24" s="182">
        <f t="shared" si="14"/>
        <v>0</v>
      </c>
      <c r="O24" s="198">
        <v>308</v>
      </c>
      <c r="P24" s="198">
        <v>9.4</v>
      </c>
      <c r="Q24" s="181">
        <v>1</v>
      </c>
      <c r="R24" s="182">
        <f t="shared" si="15"/>
        <v>0</v>
      </c>
      <c r="S24" s="187">
        <f>код!I23</f>
        <v>0</v>
      </c>
      <c r="T24" s="182">
        <f t="shared" si="16"/>
        <v>0</v>
      </c>
      <c r="U24" s="184">
        <v>1</v>
      </c>
      <c r="V24" s="182">
        <v>0</v>
      </c>
      <c r="W24" s="188">
        <f>код!F23</f>
        <v>0</v>
      </c>
      <c r="X24" s="182">
        <f t="shared" si="17"/>
        <v>0</v>
      </c>
      <c r="Y24" s="182">
        <f t="shared" si="18"/>
        <v>0</v>
      </c>
      <c r="Z24" s="182">
        <f t="shared" si="19"/>
        <v>0</v>
      </c>
      <c r="AA24" s="182">
        <f t="shared" si="19"/>
        <v>0</v>
      </c>
      <c r="AB24" s="182">
        <f t="shared" si="20"/>
        <v>0</v>
      </c>
      <c r="AC24" s="201">
        <f t="shared" si="32"/>
        <v>0</v>
      </c>
      <c r="AD24" s="202">
        <f t="shared" si="32"/>
        <v>0</v>
      </c>
      <c r="AE24" s="203">
        <v>306</v>
      </c>
      <c r="AF24" s="198">
        <v>6.4</v>
      </c>
      <c r="AG24" s="196">
        <v>1</v>
      </c>
      <c r="AH24" s="182">
        <f t="shared" si="21"/>
        <v>0</v>
      </c>
      <c r="AI24" s="204">
        <f>код!K23</f>
        <v>0</v>
      </c>
      <c r="AJ24" s="182">
        <f t="shared" si="22"/>
        <v>0</v>
      </c>
      <c r="AK24" s="198">
        <v>303</v>
      </c>
      <c r="AL24" s="198">
        <v>6.4</v>
      </c>
      <c r="AM24" s="196">
        <v>1</v>
      </c>
      <c r="AN24" s="182">
        <f t="shared" si="84"/>
        <v>0</v>
      </c>
      <c r="AO24" s="192">
        <f>код!L23</f>
        <v>0</v>
      </c>
      <c r="AP24" s="182">
        <f t="shared" si="85"/>
        <v>0</v>
      </c>
      <c r="AQ24" s="182">
        <f t="shared" si="25"/>
        <v>0</v>
      </c>
      <c r="AR24" s="201">
        <f t="shared" si="26"/>
        <v>0</v>
      </c>
      <c r="AS24" s="206">
        <f t="shared" si="26"/>
        <v>0</v>
      </c>
      <c r="AT24" s="182">
        <f t="shared" si="27"/>
        <v>0</v>
      </c>
      <c r="AU24" s="182">
        <f t="shared" si="28"/>
        <v>0</v>
      </c>
      <c r="AV24" s="182">
        <f t="shared" si="1"/>
        <v>0</v>
      </c>
      <c r="AW24" s="182">
        <f t="shared" si="29"/>
        <v>0</v>
      </c>
      <c r="AX24" s="182">
        <f t="shared" si="2"/>
        <v>0</v>
      </c>
      <c r="AY24" s="182">
        <f t="shared" si="2"/>
        <v>0</v>
      </c>
      <c r="AZ24" s="182">
        <f t="shared" si="3"/>
        <v>0</v>
      </c>
      <c r="BA24" s="182">
        <f t="shared" si="30"/>
        <v>0</v>
      </c>
      <c r="BB24" s="189">
        <f t="shared" si="4"/>
        <v>0</v>
      </c>
      <c r="BC24" s="161">
        <f t="shared" si="31"/>
        <v>0</v>
      </c>
      <c r="BD24" s="161"/>
      <c r="BE24" s="161"/>
      <c r="BF24" s="161"/>
    </row>
    <row r="25" spans="1:58" s="162" customFormat="1" ht="20.100000000000001" customHeight="1" x14ac:dyDescent="0.25">
      <c r="A25" s="164" t="s">
        <v>216</v>
      </c>
      <c r="B25" s="194">
        <v>321</v>
      </c>
      <c r="C25" s="195">
        <v>11.3</v>
      </c>
      <c r="D25" s="196">
        <v>1</v>
      </c>
      <c r="E25" s="182">
        <f t="shared" si="10"/>
        <v>0</v>
      </c>
      <c r="F25" s="183">
        <f>код!H24</f>
        <v>0</v>
      </c>
      <c r="G25" s="182">
        <f t="shared" si="11"/>
        <v>0</v>
      </c>
      <c r="H25" s="184">
        <v>1</v>
      </c>
      <c r="I25" s="182">
        <v>0</v>
      </c>
      <c r="J25" s="185">
        <f>код!E24</f>
        <v>0</v>
      </c>
      <c r="K25" s="182">
        <f t="shared" si="12"/>
        <v>0</v>
      </c>
      <c r="L25" s="182">
        <f t="shared" si="13"/>
        <v>0</v>
      </c>
      <c r="M25" s="182">
        <f t="shared" si="14"/>
        <v>0</v>
      </c>
      <c r="N25" s="182">
        <f t="shared" si="14"/>
        <v>0</v>
      </c>
      <c r="O25" s="198">
        <v>322</v>
      </c>
      <c r="P25" s="198">
        <v>11.3</v>
      </c>
      <c r="Q25" s="181">
        <v>1</v>
      </c>
      <c r="R25" s="182">
        <f t="shared" si="15"/>
        <v>0</v>
      </c>
      <c r="S25" s="187">
        <f>код!I24</f>
        <v>0</v>
      </c>
      <c r="T25" s="182">
        <f t="shared" si="16"/>
        <v>0</v>
      </c>
      <c r="U25" s="184">
        <v>1</v>
      </c>
      <c r="V25" s="182">
        <v>0</v>
      </c>
      <c r="W25" s="188">
        <f>код!F24</f>
        <v>0</v>
      </c>
      <c r="X25" s="182">
        <f t="shared" si="17"/>
        <v>0</v>
      </c>
      <c r="Y25" s="182">
        <f t="shared" si="18"/>
        <v>0</v>
      </c>
      <c r="Z25" s="182">
        <f t="shared" si="19"/>
        <v>0</v>
      </c>
      <c r="AA25" s="182">
        <f t="shared" si="19"/>
        <v>0</v>
      </c>
      <c r="AB25" s="182">
        <f t="shared" si="20"/>
        <v>0</v>
      </c>
      <c r="AC25" s="201">
        <f t="shared" si="32"/>
        <v>0</v>
      </c>
      <c r="AD25" s="202">
        <f t="shared" si="32"/>
        <v>0</v>
      </c>
      <c r="AE25" s="203">
        <v>310</v>
      </c>
      <c r="AF25" s="198">
        <v>11.2</v>
      </c>
      <c r="AG25" s="196">
        <v>1</v>
      </c>
      <c r="AH25" s="182">
        <f t="shared" si="21"/>
        <v>0</v>
      </c>
      <c r="AI25" s="204">
        <f>код!K24</f>
        <v>0</v>
      </c>
      <c r="AJ25" s="182">
        <f t="shared" si="22"/>
        <v>0</v>
      </c>
      <c r="AK25" s="198">
        <v>313</v>
      </c>
      <c r="AL25" s="198">
        <v>11.2</v>
      </c>
      <c r="AM25" s="196">
        <v>1</v>
      </c>
      <c r="AN25" s="182">
        <f t="shared" si="84"/>
        <v>0</v>
      </c>
      <c r="AO25" s="192">
        <f>код!L24</f>
        <v>0</v>
      </c>
      <c r="AP25" s="182">
        <f t="shared" si="85"/>
        <v>0</v>
      </c>
      <c r="AQ25" s="182">
        <f t="shared" si="25"/>
        <v>0</v>
      </c>
      <c r="AR25" s="201">
        <f t="shared" si="26"/>
        <v>0</v>
      </c>
      <c r="AS25" s="206">
        <f t="shared" si="26"/>
        <v>0</v>
      </c>
      <c r="AT25" s="182">
        <f t="shared" si="27"/>
        <v>0</v>
      </c>
      <c r="AU25" s="182">
        <f t="shared" si="28"/>
        <v>0</v>
      </c>
      <c r="AV25" s="182">
        <f t="shared" si="1"/>
        <v>0</v>
      </c>
      <c r="AW25" s="182">
        <f t="shared" si="29"/>
        <v>0</v>
      </c>
      <c r="AX25" s="182">
        <f t="shared" si="2"/>
        <v>0</v>
      </c>
      <c r="AY25" s="182">
        <f t="shared" si="2"/>
        <v>0</v>
      </c>
      <c r="AZ25" s="182">
        <f t="shared" si="3"/>
        <v>0</v>
      </c>
      <c r="BA25" s="182">
        <f t="shared" si="30"/>
        <v>0</v>
      </c>
      <c r="BB25" s="189">
        <f t="shared" si="4"/>
        <v>0</v>
      </c>
      <c r="BC25" s="161">
        <f t="shared" si="31"/>
        <v>0</v>
      </c>
      <c r="BD25" s="161"/>
      <c r="BE25" s="161"/>
      <c r="BF25" s="161"/>
    </row>
    <row r="26" spans="1:58" s="162" customFormat="1" ht="20.100000000000001" customHeight="1" x14ac:dyDescent="0.25">
      <c r="A26" s="164" t="s">
        <v>176</v>
      </c>
      <c r="B26" s="194">
        <v>294</v>
      </c>
      <c r="C26" s="195">
        <v>6.6</v>
      </c>
      <c r="D26" s="196">
        <v>1</v>
      </c>
      <c r="E26" s="182">
        <f t="shared" si="10"/>
        <v>0</v>
      </c>
      <c r="F26" s="183">
        <f>код!H25</f>
        <v>0</v>
      </c>
      <c r="G26" s="182">
        <f t="shared" si="11"/>
        <v>0</v>
      </c>
      <c r="H26" s="184">
        <v>1</v>
      </c>
      <c r="I26" s="182">
        <v>0</v>
      </c>
      <c r="J26" s="185">
        <f>код!E25</f>
        <v>0</v>
      </c>
      <c r="K26" s="182">
        <f t="shared" si="12"/>
        <v>0</v>
      </c>
      <c r="L26" s="182">
        <f t="shared" si="13"/>
        <v>0</v>
      </c>
      <c r="M26" s="182">
        <f t="shared" si="14"/>
        <v>0</v>
      </c>
      <c r="N26" s="182">
        <f t="shared" si="14"/>
        <v>0</v>
      </c>
      <c r="O26" s="198">
        <v>294</v>
      </c>
      <c r="P26" s="198">
        <v>6.6</v>
      </c>
      <c r="Q26" s="181">
        <v>1</v>
      </c>
      <c r="R26" s="182">
        <f t="shared" si="15"/>
        <v>0</v>
      </c>
      <c r="S26" s="187">
        <f>код!I25</f>
        <v>0</v>
      </c>
      <c r="T26" s="182">
        <f t="shared" si="16"/>
        <v>0</v>
      </c>
      <c r="U26" s="184">
        <v>1</v>
      </c>
      <c r="V26" s="182">
        <v>0</v>
      </c>
      <c r="W26" s="188">
        <f>код!F25</f>
        <v>0</v>
      </c>
      <c r="X26" s="182">
        <f t="shared" si="17"/>
        <v>0</v>
      </c>
      <c r="Y26" s="182">
        <f t="shared" si="18"/>
        <v>0</v>
      </c>
      <c r="Z26" s="182">
        <f t="shared" si="19"/>
        <v>0</v>
      </c>
      <c r="AA26" s="182">
        <f t="shared" si="19"/>
        <v>0</v>
      </c>
      <c r="AB26" s="182">
        <f t="shared" si="20"/>
        <v>0</v>
      </c>
      <c r="AC26" s="201">
        <f t="shared" si="32"/>
        <v>0</v>
      </c>
      <c r="AD26" s="202">
        <f t="shared" si="32"/>
        <v>0</v>
      </c>
      <c r="AE26" s="203">
        <v>297</v>
      </c>
      <c r="AF26" s="198">
        <v>7.5</v>
      </c>
      <c r="AG26" s="196">
        <v>1</v>
      </c>
      <c r="AH26" s="182">
        <f t="shared" si="21"/>
        <v>0</v>
      </c>
      <c r="AI26" s="204">
        <f>код!K25</f>
        <v>0</v>
      </c>
      <c r="AJ26" s="182">
        <f t="shared" si="22"/>
        <v>0</v>
      </c>
      <c r="AK26" s="198">
        <v>296</v>
      </c>
      <c r="AL26" s="198">
        <v>7.5</v>
      </c>
      <c r="AM26" s="196">
        <v>1</v>
      </c>
      <c r="AN26" s="182">
        <f t="shared" si="84"/>
        <v>0</v>
      </c>
      <c r="AO26" s="192">
        <f>код!L25</f>
        <v>0</v>
      </c>
      <c r="AP26" s="182">
        <f t="shared" si="85"/>
        <v>0</v>
      </c>
      <c r="AQ26" s="182">
        <f t="shared" si="25"/>
        <v>0</v>
      </c>
      <c r="AR26" s="201">
        <f t="shared" si="26"/>
        <v>0</v>
      </c>
      <c r="AS26" s="206">
        <f t="shared" si="26"/>
        <v>0</v>
      </c>
      <c r="AT26" s="182">
        <f t="shared" si="27"/>
        <v>0</v>
      </c>
      <c r="AU26" s="182">
        <f t="shared" si="28"/>
        <v>0</v>
      </c>
      <c r="AV26" s="182">
        <f t="shared" si="1"/>
        <v>0</v>
      </c>
      <c r="AW26" s="182">
        <f t="shared" si="29"/>
        <v>0</v>
      </c>
      <c r="AX26" s="182">
        <f t="shared" si="2"/>
        <v>0</v>
      </c>
      <c r="AY26" s="182">
        <f t="shared" si="2"/>
        <v>0</v>
      </c>
      <c r="AZ26" s="182">
        <f t="shared" si="3"/>
        <v>0</v>
      </c>
      <c r="BA26" s="182">
        <f t="shared" si="30"/>
        <v>0</v>
      </c>
      <c r="BB26" s="189">
        <f t="shared" si="4"/>
        <v>0</v>
      </c>
      <c r="BC26" s="161">
        <f t="shared" si="31"/>
        <v>0</v>
      </c>
      <c r="BD26" s="161"/>
      <c r="BE26" s="161"/>
      <c r="BF26" s="161"/>
    </row>
    <row r="27" spans="1:58" s="162" customFormat="1" ht="20.100000000000001" customHeight="1" x14ac:dyDescent="0.25">
      <c r="A27" s="165" t="s">
        <v>218</v>
      </c>
      <c r="B27" s="194"/>
      <c r="C27" s="195"/>
      <c r="D27" s="196"/>
      <c r="E27" s="182"/>
      <c r="F27" s="183"/>
      <c r="G27" s="182"/>
      <c r="H27" s="184"/>
      <c r="I27" s="182"/>
      <c r="J27" s="185"/>
      <c r="K27" s="182"/>
      <c r="L27" s="182"/>
      <c r="M27" s="182"/>
      <c r="N27" s="182"/>
      <c r="O27" s="198">
        <v>323</v>
      </c>
      <c r="P27" s="198">
        <v>11</v>
      </c>
      <c r="Q27" s="181">
        <v>1</v>
      </c>
      <c r="R27" s="182">
        <f t="shared" si="15"/>
        <v>0</v>
      </c>
      <c r="S27" s="187">
        <f>код!I26</f>
        <v>0</v>
      </c>
      <c r="T27" s="182">
        <f t="shared" si="16"/>
        <v>0</v>
      </c>
      <c r="U27" s="184">
        <v>1</v>
      </c>
      <c r="V27" s="182">
        <v>0</v>
      </c>
      <c r="W27" s="188">
        <f>код!F26</f>
        <v>155</v>
      </c>
      <c r="X27" s="182">
        <f t="shared" si="17"/>
        <v>1705</v>
      </c>
      <c r="Y27" s="182">
        <f t="shared" si="18"/>
        <v>0</v>
      </c>
      <c r="Z27" s="182">
        <f t="shared" si="19"/>
        <v>155</v>
      </c>
      <c r="AA27" s="182">
        <f t="shared" si="19"/>
        <v>1705</v>
      </c>
      <c r="AB27" s="182">
        <f t="shared" si="20"/>
        <v>0</v>
      </c>
      <c r="AC27" s="201">
        <f t="shared" si="32"/>
        <v>155</v>
      </c>
      <c r="AD27" s="202">
        <f t="shared" si="32"/>
        <v>1705</v>
      </c>
      <c r="AE27" s="203"/>
      <c r="AF27" s="198"/>
      <c r="AG27" s="196"/>
      <c r="AH27" s="182"/>
      <c r="AI27" s="204"/>
      <c r="AJ27" s="182"/>
      <c r="AK27" s="198">
        <v>317</v>
      </c>
      <c r="AL27" s="198">
        <v>10.199999999999999</v>
      </c>
      <c r="AM27" s="196">
        <v>1</v>
      </c>
      <c r="AN27" s="182">
        <f t="shared" si="84"/>
        <v>0</v>
      </c>
      <c r="AO27" s="192">
        <f>код!L26</f>
        <v>0</v>
      </c>
      <c r="AP27" s="182">
        <f t="shared" si="85"/>
        <v>0</v>
      </c>
      <c r="AQ27" s="182">
        <f t="shared" si="25"/>
        <v>0</v>
      </c>
      <c r="AR27" s="201">
        <f t="shared" si="26"/>
        <v>0</v>
      </c>
      <c r="AS27" s="206">
        <f t="shared" si="26"/>
        <v>0</v>
      </c>
      <c r="AT27" s="182">
        <f t="shared" si="27"/>
        <v>0</v>
      </c>
      <c r="AU27" s="182">
        <f t="shared" si="28"/>
        <v>0</v>
      </c>
      <c r="AV27" s="182">
        <f t="shared" si="1"/>
        <v>0</v>
      </c>
      <c r="AW27" s="182">
        <f t="shared" si="29"/>
        <v>0</v>
      </c>
      <c r="AX27" s="182">
        <f t="shared" si="2"/>
        <v>155</v>
      </c>
      <c r="AY27" s="182">
        <f t="shared" si="2"/>
        <v>1705</v>
      </c>
      <c r="AZ27" s="182">
        <f t="shared" si="3"/>
        <v>0</v>
      </c>
      <c r="BA27" s="182">
        <f t="shared" si="30"/>
        <v>155</v>
      </c>
      <c r="BB27" s="189">
        <f t="shared" si="4"/>
        <v>1705</v>
      </c>
      <c r="BC27" s="161">
        <f t="shared" si="31"/>
        <v>0</v>
      </c>
      <c r="BD27" s="161"/>
      <c r="BE27" s="161"/>
      <c r="BF27" s="161"/>
    </row>
    <row r="28" spans="1:58" s="162" customFormat="1" ht="20.100000000000001" customHeight="1" x14ac:dyDescent="0.25">
      <c r="A28" s="165" t="s">
        <v>219</v>
      </c>
      <c r="B28" s="194">
        <v>310</v>
      </c>
      <c r="C28" s="195">
        <v>13.4</v>
      </c>
      <c r="D28" s="196">
        <v>1</v>
      </c>
      <c r="E28" s="182">
        <f t="shared" si="10"/>
        <v>0</v>
      </c>
      <c r="F28" s="183">
        <f>код!H27</f>
        <v>0</v>
      </c>
      <c r="G28" s="182">
        <f t="shared" si="11"/>
        <v>0</v>
      </c>
      <c r="H28" s="184">
        <v>1</v>
      </c>
      <c r="I28" s="182">
        <v>0</v>
      </c>
      <c r="J28" s="185">
        <f>код!E27</f>
        <v>0</v>
      </c>
      <c r="K28" s="182">
        <f t="shared" si="12"/>
        <v>0</v>
      </c>
      <c r="L28" s="182">
        <f t="shared" si="13"/>
        <v>0</v>
      </c>
      <c r="M28" s="182">
        <f t="shared" si="14"/>
        <v>0</v>
      </c>
      <c r="N28" s="182">
        <f t="shared" si="14"/>
        <v>0</v>
      </c>
      <c r="O28" s="198">
        <v>311</v>
      </c>
      <c r="P28" s="198">
        <v>13.4</v>
      </c>
      <c r="Q28" s="181">
        <v>1</v>
      </c>
      <c r="R28" s="182">
        <f t="shared" si="15"/>
        <v>0</v>
      </c>
      <c r="S28" s="187">
        <f>код!I27</f>
        <v>0</v>
      </c>
      <c r="T28" s="182">
        <f t="shared" si="16"/>
        <v>0</v>
      </c>
      <c r="U28" s="184">
        <v>1</v>
      </c>
      <c r="V28" s="182">
        <v>0</v>
      </c>
      <c r="W28" s="188">
        <f>код!F27</f>
        <v>0</v>
      </c>
      <c r="X28" s="182">
        <f t="shared" si="17"/>
        <v>0</v>
      </c>
      <c r="Y28" s="182">
        <f t="shared" si="18"/>
        <v>0</v>
      </c>
      <c r="Z28" s="182">
        <f t="shared" si="19"/>
        <v>0</v>
      </c>
      <c r="AA28" s="182">
        <f t="shared" si="19"/>
        <v>0</v>
      </c>
      <c r="AB28" s="182">
        <f t="shared" si="20"/>
        <v>0</v>
      </c>
      <c r="AC28" s="201">
        <f t="shared" si="32"/>
        <v>0</v>
      </c>
      <c r="AD28" s="202">
        <f t="shared" si="32"/>
        <v>0</v>
      </c>
      <c r="AE28" s="203">
        <v>310</v>
      </c>
      <c r="AF28" s="198">
        <v>13.4</v>
      </c>
      <c r="AG28" s="196">
        <v>1</v>
      </c>
      <c r="AH28" s="182">
        <f t="shared" si="21"/>
        <v>0</v>
      </c>
      <c r="AI28" s="204">
        <f>код!K27</f>
        <v>0</v>
      </c>
      <c r="AJ28" s="182">
        <f t="shared" si="22"/>
        <v>0</v>
      </c>
      <c r="AK28" s="198">
        <v>311</v>
      </c>
      <c r="AL28" s="198">
        <v>13.4</v>
      </c>
      <c r="AM28" s="196">
        <v>1</v>
      </c>
      <c r="AN28" s="182">
        <f t="shared" si="84"/>
        <v>0</v>
      </c>
      <c r="AO28" s="192">
        <f>код!L27</f>
        <v>0</v>
      </c>
      <c r="AP28" s="182">
        <f t="shared" si="85"/>
        <v>0</v>
      </c>
      <c r="AQ28" s="182">
        <f t="shared" si="25"/>
        <v>0</v>
      </c>
      <c r="AR28" s="201">
        <f t="shared" si="26"/>
        <v>0</v>
      </c>
      <c r="AS28" s="206">
        <f t="shared" si="26"/>
        <v>0</v>
      </c>
      <c r="AT28" s="182">
        <f t="shared" si="27"/>
        <v>0</v>
      </c>
      <c r="AU28" s="182">
        <f t="shared" si="28"/>
        <v>0</v>
      </c>
      <c r="AV28" s="182">
        <f t="shared" si="1"/>
        <v>0</v>
      </c>
      <c r="AW28" s="182">
        <f t="shared" si="29"/>
        <v>0</v>
      </c>
      <c r="AX28" s="182">
        <f t="shared" si="2"/>
        <v>0</v>
      </c>
      <c r="AY28" s="182">
        <f t="shared" si="2"/>
        <v>0</v>
      </c>
      <c r="AZ28" s="182">
        <f t="shared" si="3"/>
        <v>0</v>
      </c>
      <c r="BA28" s="182">
        <f t="shared" si="30"/>
        <v>0</v>
      </c>
      <c r="BB28" s="189">
        <f t="shared" si="4"/>
        <v>0</v>
      </c>
      <c r="BC28" s="161">
        <f t="shared" si="31"/>
        <v>0</v>
      </c>
      <c r="BD28" s="161"/>
      <c r="BE28" s="161"/>
      <c r="BF28" s="161"/>
    </row>
    <row r="29" spans="1:58" s="162" customFormat="1" ht="20.100000000000001" customHeight="1" x14ac:dyDescent="0.25">
      <c r="A29" s="164" t="s">
        <v>220</v>
      </c>
      <c r="B29" s="194">
        <v>326</v>
      </c>
      <c r="C29" s="195">
        <v>15.1</v>
      </c>
      <c r="D29" s="196">
        <v>1</v>
      </c>
      <c r="E29" s="182">
        <f t="shared" si="10"/>
        <v>0</v>
      </c>
      <c r="F29" s="183">
        <f>код!H28</f>
        <v>0</v>
      </c>
      <c r="G29" s="182">
        <f t="shared" si="11"/>
        <v>0</v>
      </c>
      <c r="H29" s="184">
        <v>1</v>
      </c>
      <c r="I29" s="182">
        <v>0</v>
      </c>
      <c r="J29" s="185">
        <f>код!E28</f>
        <v>0</v>
      </c>
      <c r="K29" s="182">
        <f t="shared" si="12"/>
        <v>0</v>
      </c>
      <c r="L29" s="182">
        <f t="shared" si="13"/>
        <v>0</v>
      </c>
      <c r="M29" s="182">
        <f t="shared" si="14"/>
        <v>0</v>
      </c>
      <c r="N29" s="182">
        <f t="shared" si="14"/>
        <v>0</v>
      </c>
      <c r="O29" s="198">
        <v>324</v>
      </c>
      <c r="P29" s="198">
        <v>15.1</v>
      </c>
      <c r="Q29" s="181">
        <v>1</v>
      </c>
      <c r="R29" s="182">
        <f t="shared" si="15"/>
        <v>0</v>
      </c>
      <c r="S29" s="187">
        <f>код!I28</f>
        <v>0</v>
      </c>
      <c r="T29" s="182">
        <f t="shared" si="16"/>
        <v>0</v>
      </c>
      <c r="U29" s="184">
        <v>1</v>
      </c>
      <c r="V29" s="182">
        <v>0</v>
      </c>
      <c r="W29" s="188">
        <f>код!F28</f>
        <v>0</v>
      </c>
      <c r="X29" s="182">
        <f t="shared" si="17"/>
        <v>0</v>
      </c>
      <c r="Y29" s="182">
        <f t="shared" si="18"/>
        <v>0</v>
      </c>
      <c r="Z29" s="182">
        <f t="shared" si="19"/>
        <v>0</v>
      </c>
      <c r="AA29" s="182">
        <f t="shared" si="19"/>
        <v>0</v>
      </c>
      <c r="AB29" s="182">
        <f t="shared" si="20"/>
        <v>0</v>
      </c>
      <c r="AC29" s="201">
        <f t="shared" si="32"/>
        <v>0</v>
      </c>
      <c r="AD29" s="202">
        <f t="shared" si="32"/>
        <v>0</v>
      </c>
      <c r="AE29" s="203">
        <v>326</v>
      </c>
      <c r="AF29" s="198">
        <v>15.1</v>
      </c>
      <c r="AG29" s="196">
        <v>1</v>
      </c>
      <c r="AH29" s="182">
        <f t="shared" si="21"/>
        <v>0</v>
      </c>
      <c r="AI29" s="204">
        <f>код!K28</f>
        <v>0</v>
      </c>
      <c r="AJ29" s="182">
        <f t="shared" si="22"/>
        <v>0</v>
      </c>
      <c r="AK29" s="198">
        <v>324</v>
      </c>
      <c r="AL29" s="198">
        <v>15.1</v>
      </c>
      <c r="AM29" s="196">
        <v>1</v>
      </c>
      <c r="AN29" s="182">
        <f t="shared" si="84"/>
        <v>0</v>
      </c>
      <c r="AO29" s="192">
        <f>код!L28</f>
        <v>0</v>
      </c>
      <c r="AP29" s="182">
        <f t="shared" si="85"/>
        <v>0</v>
      </c>
      <c r="AQ29" s="182">
        <f t="shared" si="25"/>
        <v>0</v>
      </c>
      <c r="AR29" s="201">
        <f t="shared" si="26"/>
        <v>0</v>
      </c>
      <c r="AS29" s="206">
        <f t="shared" si="26"/>
        <v>0</v>
      </c>
      <c r="AT29" s="182">
        <f t="shared" si="27"/>
        <v>0</v>
      </c>
      <c r="AU29" s="182">
        <f t="shared" si="28"/>
        <v>0</v>
      </c>
      <c r="AV29" s="182">
        <f t="shared" si="1"/>
        <v>0</v>
      </c>
      <c r="AW29" s="182">
        <f t="shared" si="29"/>
        <v>0</v>
      </c>
      <c r="AX29" s="182">
        <f t="shared" ref="AX29:AY38" si="86">Z29+AO29</f>
        <v>0</v>
      </c>
      <c r="AY29" s="182">
        <f t="shared" si="86"/>
        <v>0</v>
      </c>
      <c r="AZ29" s="182">
        <f t="shared" si="3"/>
        <v>0</v>
      </c>
      <c r="BA29" s="182">
        <f t="shared" si="30"/>
        <v>0</v>
      </c>
      <c r="BB29" s="189">
        <f t="shared" si="4"/>
        <v>0</v>
      </c>
      <c r="BC29" s="161">
        <f t="shared" si="31"/>
        <v>0</v>
      </c>
      <c r="BD29" s="161"/>
      <c r="BE29" s="161"/>
      <c r="BF29" s="161"/>
    </row>
    <row r="30" spans="1:58" s="162" customFormat="1" ht="20.100000000000001" customHeight="1" x14ac:dyDescent="0.25">
      <c r="A30" s="166" t="s">
        <v>505</v>
      </c>
      <c r="B30" s="208"/>
      <c r="C30" s="198"/>
      <c r="D30" s="196"/>
      <c r="E30" s="182"/>
      <c r="F30" s="183"/>
      <c r="G30" s="182"/>
      <c r="H30" s="184"/>
      <c r="I30" s="182"/>
      <c r="J30" s="197"/>
      <c r="K30" s="182"/>
      <c r="L30" s="182"/>
      <c r="M30" s="182"/>
      <c r="N30" s="182"/>
      <c r="O30" s="198"/>
      <c r="P30" s="198"/>
      <c r="Q30" s="181"/>
      <c r="R30" s="182"/>
      <c r="S30" s="187"/>
      <c r="T30" s="182"/>
      <c r="U30" s="209"/>
      <c r="V30" s="182"/>
      <c r="W30" s="200"/>
      <c r="X30" s="182"/>
      <c r="Y30" s="182"/>
      <c r="Z30" s="182"/>
      <c r="AA30" s="182"/>
      <c r="AB30" s="182"/>
      <c r="AC30" s="201"/>
      <c r="AD30" s="202"/>
      <c r="AE30" s="203">
        <v>325</v>
      </c>
      <c r="AF30" s="198">
        <v>1.9</v>
      </c>
      <c r="AG30" s="196">
        <v>1</v>
      </c>
      <c r="AH30" s="182">
        <f t="shared" si="21"/>
        <v>0</v>
      </c>
      <c r="AI30" s="204">
        <f>код!K29</f>
        <v>0</v>
      </c>
      <c r="AJ30" s="182">
        <f t="shared" si="22"/>
        <v>0</v>
      </c>
      <c r="AK30" s="198">
        <v>325</v>
      </c>
      <c r="AL30" s="198">
        <v>1.9</v>
      </c>
      <c r="AM30" s="196">
        <v>1</v>
      </c>
      <c r="AN30" s="182">
        <f t="shared" si="84"/>
        <v>0</v>
      </c>
      <c r="AO30" s="192">
        <f>код!L29</f>
        <v>0</v>
      </c>
      <c r="AP30" s="182">
        <f t="shared" si="85"/>
        <v>0</v>
      </c>
      <c r="AQ30" s="182">
        <f t="shared" si="25"/>
        <v>0</v>
      </c>
      <c r="AR30" s="201">
        <f t="shared" si="26"/>
        <v>0</v>
      </c>
      <c r="AS30" s="206">
        <f t="shared" si="26"/>
        <v>0</v>
      </c>
      <c r="AT30" s="182">
        <f t="shared" si="27"/>
        <v>0</v>
      </c>
      <c r="AU30" s="182">
        <f t="shared" si="28"/>
        <v>0</v>
      </c>
      <c r="AV30" s="182">
        <f t="shared" si="1"/>
        <v>0</v>
      </c>
      <c r="AW30" s="182">
        <f t="shared" si="29"/>
        <v>0</v>
      </c>
      <c r="AX30" s="182">
        <f t="shared" si="86"/>
        <v>0</v>
      </c>
      <c r="AY30" s="182">
        <f t="shared" si="86"/>
        <v>0</v>
      </c>
      <c r="AZ30" s="182">
        <f t="shared" si="3"/>
        <v>0</v>
      </c>
      <c r="BA30" s="182">
        <f t="shared" si="30"/>
        <v>0</v>
      </c>
      <c r="BB30" s="189">
        <f t="shared" si="4"/>
        <v>0</v>
      </c>
      <c r="BC30" s="161">
        <f t="shared" si="31"/>
        <v>0</v>
      </c>
      <c r="BD30" s="161"/>
      <c r="BE30" s="161"/>
      <c r="BF30" s="161"/>
    </row>
    <row r="31" spans="1:58" s="162" customFormat="1" ht="20.100000000000001" customHeight="1" x14ac:dyDescent="0.25">
      <c r="A31" s="164" t="s">
        <v>221</v>
      </c>
      <c r="B31" s="194">
        <v>324</v>
      </c>
      <c r="C31" s="195">
        <v>12.2</v>
      </c>
      <c r="D31" s="196">
        <v>1</v>
      </c>
      <c r="E31" s="182">
        <f t="shared" si="10"/>
        <v>0</v>
      </c>
      <c r="F31" s="183">
        <f>код!H30</f>
        <v>0</v>
      </c>
      <c r="G31" s="182">
        <f t="shared" si="11"/>
        <v>0</v>
      </c>
      <c r="H31" s="184">
        <v>1</v>
      </c>
      <c r="I31" s="182">
        <v>0</v>
      </c>
      <c r="J31" s="197">
        <f>код!E30</f>
        <v>0</v>
      </c>
      <c r="K31" s="182">
        <f t="shared" si="12"/>
        <v>0</v>
      </c>
      <c r="L31" s="182">
        <f t="shared" si="13"/>
        <v>0</v>
      </c>
      <c r="M31" s="182">
        <f t="shared" si="14"/>
        <v>0</v>
      </c>
      <c r="N31" s="182">
        <f t="shared" si="14"/>
        <v>0</v>
      </c>
      <c r="O31" s="198"/>
      <c r="P31" s="198"/>
      <c r="Q31" s="181"/>
      <c r="R31" s="210"/>
      <c r="S31" s="187"/>
      <c r="T31" s="210"/>
      <c r="U31" s="210"/>
      <c r="V31" s="210"/>
      <c r="W31" s="200"/>
      <c r="X31" s="182"/>
      <c r="Y31" s="182"/>
      <c r="Z31" s="182"/>
      <c r="AA31" s="182"/>
      <c r="AB31" s="182"/>
      <c r="AC31" s="201"/>
      <c r="AD31" s="202"/>
      <c r="AE31" s="203">
        <v>320</v>
      </c>
      <c r="AF31" s="198">
        <v>11.8</v>
      </c>
      <c r="AG31" s="196">
        <v>1</v>
      </c>
      <c r="AH31" s="182">
        <f t="shared" si="21"/>
        <v>0</v>
      </c>
      <c r="AI31" s="204">
        <f>код!K30</f>
        <v>0</v>
      </c>
      <c r="AJ31" s="182">
        <f t="shared" si="22"/>
        <v>0</v>
      </c>
      <c r="AK31" s="198"/>
      <c r="AL31" s="198"/>
      <c r="AM31" s="196"/>
      <c r="AN31" s="182"/>
      <c r="AO31" s="205"/>
      <c r="AP31" s="182"/>
      <c r="AQ31" s="182">
        <f t="shared" si="25"/>
        <v>0</v>
      </c>
      <c r="AR31" s="201">
        <f t="shared" si="26"/>
        <v>0</v>
      </c>
      <c r="AS31" s="206">
        <f t="shared" si="26"/>
        <v>0</v>
      </c>
      <c r="AT31" s="182">
        <f t="shared" si="27"/>
        <v>0</v>
      </c>
      <c r="AU31" s="182">
        <f t="shared" si="28"/>
        <v>0</v>
      </c>
      <c r="AV31" s="182">
        <f t="shared" si="1"/>
        <v>0</v>
      </c>
      <c r="AW31" s="182">
        <f t="shared" si="29"/>
        <v>0</v>
      </c>
      <c r="AX31" s="182">
        <f t="shared" si="86"/>
        <v>0</v>
      </c>
      <c r="AY31" s="182">
        <f t="shared" si="86"/>
        <v>0</v>
      </c>
      <c r="AZ31" s="182">
        <f t="shared" si="3"/>
        <v>0</v>
      </c>
      <c r="BA31" s="182">
        <f t="shared" si="30"/>
        <v>0</v>
      </c>
      <c r="BB31" s="189">
        <f t="shared" si="4"/>
        <v>0</v>
      </c>
      <c r="BC31" s="161">
        <f t="shared" si="31"/>
        <v>0</v>
      </c>
      <c r="BD31" s="161"/>
      <c r="BE31" s="161"/>
      <c r="BF31" s="161"/>
    </row>
    <row r="32" spans="1:58" s="162" customFormat="1" ht="20.100000000000001" customHeight="1" x14ac:dyDescent="0.25">
      <c r="A32" s="165" t="s">
        <v>222</v>
      </c>
      <c r="B32" s="194">
        <v>321</v>
      </c>
      <c r="C32" s="195">
        <v>12.5</v>
      </c>
      <c r="D32" s="196">
        <v>1</v>
      </c>
      <c r="E32" s="182">
        <f t="shared" si="10"/>
        <v>0</v>
      </c>
      <c r="F32" s="183">
        <f>код!H31</f>
        <v>0</v>
      </c>
      <c r="G32" s="182">
        <f t="shared" si="11"/>
        <v>0</v>
      </c>
      <c r="H32" s="184">
        <v>1</v>
      </c>
      <c r="I32" s="182">
        <v>0</v>
      </c>
      <c r="J32" s="197">
        <f>код!E31</f>
        <v>0</v>
      </c>
      <c r="K32" s="182">
        <f t="shared" si="12"/>
        <v>0</v>
      </c>
      <c r="L32" s="182">
        <f t="shared" si="13"/>
        <v>0</v>
      </c>
      <c r="M32" s="182">
        <f t="shared" si="14"/>
        <v>0</v>
      </c>
      <c r="N32" s="182">
        <f t="shared" si="14"/>
        <v>0</v>
      </c>
      <c r="O32" s="198">
        <v>320</v>
      </c>
      <c r="P32" s="198">
        <v>12.5</v>
      </c>
      <c r="Q32" s="181">
        <v>1</v>
      </c>
      <c r="R32" s="182">
        <f t="shared" si="15"/>
        <v>0</v>
      </c>
      <c r="S32" s="187">
        <f>код!I31</f>
        <v>0</v>
      </c>
      <c r="T32" s="182">
        <f t="shared" si="16"/>
        <v>0</v>
      </c>
      <c r="U32" s="184">
        <v>1</v>
      </c>
      <c r="V32" s="182">
        <v>0</v>
      </c>
      <c r="W32" s="200">
        <f>код!F29</f>
        <v>0</v>
      </c>
      <c r="X32" s="182">
        <f t="shared" si="17"/>
        <v>0</v>
      </c>
      <c r="Y32" s="182">
        <f t="shared" si="18"/>
        <v>0</v>
      </c>
      <c r="Z32" s="182">
        <f t="shared" si="19"/>
        <v>0</v>
      </c>
      <c r="AA32" s="182">
        <f t="shared" si="19"/>
        <v>0</v>
      </c>
      <c r="AB32" s="182">
        <f t="shared" si="20"/>
        <v>0</v>
      </c>
      <c r="AC32" s="201">
        <f t="shared" si="32"/>
        <v>0</v>
      </c>
      <c r="AD32" s="202">
        <f t="shared" si="32"/>
        <v>0</v>
      </c>
      <c r="AE32" s="203">
        <v>315</v>
      </c>
      <c r="AF32" s="198">
        <v>17.5</v>
      </c>
      <c r="AG32" s="196">
        <v>1</v>
      </c>
      <c r="AH32" s="182">
        <f t="shared" si="21"/>
        <v>0</v>
      </c>
      <c r="AI32" s="204">
        <f>код!K31</f>
        <v>0</v>
      </c>
      <c r="AJ32" s="182">
        <f t="shared" si="22"/>
        <v>0</v>
      </c>
      <c r="AK32" s="198">
        <v>313</v>
      </c>
      <c r="AL32" s="198">
        <v>17.5</v>
      </c>
      <c r="AM32" s="196">
        <v>1</v>
      </c>
      <c r="AN32" s="182">
        <f t="shared" ref="AN32:AN34" si="87">IFERROR(ROUND(AP32/AK32/AM32,0),"")</f>
        <v>0</v>
      </c>
      <c r="AO32" s="192">
        <f>код!L31</f>
        <v>0</v>
      </c>
      <c r="AP32" s="182">
        <f t="shared" ref="AP32:AP34" si="88">ROUND(AO32*AL32,0)</f>
        <v>0</v>
      </c>
      <c r="AQ32" s="182">
        <f t="shared" si="25"/>
        <v>0</v>
      </c>
      <c r="AR32" s="201">
        <f t="shared" si="26"/>
        <v>0</v>
      </c>
      <c r="AS32" s="206">
        <f t="shared" si="26"/>
        <v>0</v>
      </c>
      <c r="AT32" s="182">
        <f t="shared" si="27"/>
        <v>0</v>
      </c>
      <c r="AU32" s="182">
        <f t="shared" si="28"/>
        <v>0</v>
      </c>
      <c r="AV32" s="182">
        <f t="shared" si="1"/>
        <v>0</v>
      </c>
      <c r="AW32" s="182">
        <f t="shared" si="29"/>
        <v>0</v>
      </c>
      <c r="AX32" s="182">
        <f t="shared" si="86"/>
        <v>0</v>
      </c>
      <c r="AY32" s="182">
        <f t="shared" si="86"/>
        <v>0</v>
      </c>
      <c r="AZ32" s="182">
        <f t="shared" si="3"/>
        <v>0</v>
      </c>
      <c r="BA32" s="182">
        <f t="shared" si="30"/>
        <v>0</v>
      </c>
      <c r="BB32" s="189">
        <f t="shared" si="4"/>
        <v>0</v>
      </c>
      <c r="BC32" s="161">
        <f t="shared" si="31"/>
        <v>0</v>
      </c>
      <c r="BD32" s="161"/>
      <c r="BE32" s="161"/>
      <c r="BF32" s="161"/>
    </row>
    <row r="33" spans="1:58" s="162" customFormat="1" ht="20.100000000000001" customHeight="1" x14ac:dyDescent="0.25">
      <c r="A33" s="164" t="s">
        <v>223</v>
      </c>
      <c r="B33" s="194">
        <v>322</v>
      </c>
      <c r="C33" s="211">
        <v>12.4</v>
      </c>
      <c r="D33" s="196">
        <v>1</v>
      </c>
      <c r="E33" s="182">
        <f t="shared" si="10"/>
        <v>0</v>
      </c>
      <c r="F33" s="183">
        <f>код!H32</f>
        <v>0</v>
      </c>
      <c r="G33" s="182">
        <f t="shared" si="11"/>
        <v>0</v>
      </c>
      <c r="H33" s="184">
        <v>1</v>
      </c>
      <c r="I33" s="182">
        <v>0</v>
      </c>
      <c r="J33" s="197">
        <f>код!E32</f>
        <v>0</v>
      </c>
      <c r="K33" s="182">
        <f t="shared" si="12"/>
        <v>0</v>
      </c>
      <c r="L33" s="182">
        <f t="shared" si="13"/>
        <v>0</v>
      </c>
      <c r="M33" s="182">
        <f t="shared" si="14"/>
        <v>0</v>
      </c>
      <c r="N33" s="182">
        <f t="shared" si="14"/>
        <v>0</v>
      </c>
      <c r="O33" s="198">
        <v>274</v>
      </c>
      <c r="P33" s="212">
        <v>12.4</v>
      </c>
      <c r="Q33" s="181">
        <v>1</v>
      </c>
      <c r="R33" s="182">
        <f t="shared" si="15"/>
        <v>0</v>
      </c>
      <c r="S33" s="187">
        <f>код!I33</f>
        <v>0</v>
      </c>
      <c r="T33" s="182">
        <f t="shared" si="16"/>
        <v>0</v>
      </c>
      <c r="U33" s="184">
        <v>1</v>
      </c>
      <c r="V33" s="182">
        <v>0</v>
      </c>
      <c r="W33" s="200">
        <f>код!F30</f>
        <v>0</v>
      </c>
      <c r="X33" s="182">
        <f t="shared" si="17"/>
        <v>0</v>
      </c>
      <c r="Y33" s="182">
        <f t="shared" si="18"/>
        <v>0</v>
      </c>
      <c r="Z33" s="182">
        <f t="shared" si="19"/>
        <v>0</v>
      </c>
      <c r="AA33" s="182">
        <f t="shared" si="19"/>
        <v>0</v>
      </c>
      <c r="AB33" s="182">
        <f t="shared" si="20"/>
        <v>0</v>
      </c>
      <c r="AC33" s="201">
        <f t="shared" si="32"/>
        <v>0</v>
      </c>
      <c r="AD33" s="202">
        <f t="shared" si="32"/>
        <v>0</v>
      </c>
      <c r="AE33" s="203">
        <v>316</v>
      </c>
      <c r="AF33" s="198">
        <v>10.8</v>
      </c>
      <c r="AG33" s="196">
        <v>1</v>
      </c>
      <c r="AH33" s="182">
        <f t="shared" si="21"/>
        <v>0</v>
      </c>
      <c r="AI33" s="204">
        <f>код!K32</f>
        <v>0</v>
      </c>
      <c r="AJ33" s="182">
        <f t="shared" si="22"/>
        <v>0</v>
      </c>
      <c r="AK33" s="198">
        <v>312</v>
      </c>
      <c r="AL33" s="198">
        <v>10.8</v>
      </c>
      <c r="AM33" s="196">
        <v>1</v>
      </c>
      <c r="AN33" s="182">
        <f t="shared" si="87"/>
        <v>0</v>
      </c>
      <c r="AO33" s="192">
        <f>код!L33</f>
        <v>0</v>
      </c>
      <c r="AP33" s="182">
        <f t="shared" si="88"/>
        <v>0</v>
      </c>
      <c r="AQ33" s="182">
        <f t="shared" si="25"/>
        <v>0</v>
      </c>
      <c r="AR33" s="201">
        <f t="shared" si="26"/>
        <v>0</v>
      </c>
      <c r="AS33" s="206">
        <f t="shared" si="26"/>
        <v>0</v>
      </c>
      <c r="AT33" s="182">
        <f t="shared" si="27"/>
        <v>0</v>
      </c>
      <c r="AU33" s="182">
        <f t="shared" si="28"/>
        <v>0</v>
      </c>
      <c r="AV33" s="182">
        <f t="shared" si="1"/>
        <v>0</v>
      </c>
      <c r="AW33" s="182">
        <f t="shared" si="29"/>
        <v>0</v>
      </c>
      <c r="AX33" s="182">
        <f t="shared" si="86"/>
        <v>0</v>
      </c>
      <c r="AY33" s="182">
        <f t="shared" si="86"/>
        <v>0</v>
      </c>
      <c r="AZ33" s="182">
        <f t="shared" si="3"/>
        <v>0</v>
      </c>
      <c r="BA33" s="182">
        <f t="shared" si="30"/>
        <v>0</v>
      </c>
      <c r="BB33" s="189">
        <f t="shared" si="4"/>
        <v>0</v>
      </c>
      <c r="BC33" s="161">
        <f t="shared" si="31"/>
        <v>0</v>
      </c>
      <c r="BD33" s="161"/>
      <c r="BE33" s="161"/>
      <c r="BF33" s="161"/>
    </row>
    <row r="34" spans="1:58" s="162" customFormat="1" ht="20.100000000000001" customHeight="1" x14ac:dyDescent="0.25">
      <c r="A34" s="164" t="s">
        <v>224</v>
      </c>
      <c r="B34" s="194">
        <v>313</v>
      </c>
      <c r="C34" s="195">
        <v>10.199999999999999</v>
      </c>
      <c r="D34" s="196">
        <v>1</v>
      </c>
      <c r="E34" s="182">
        <f t="shared" si="10"/>
        <v>0</v>
      </c>
      <c r="F34" s="183">
        <f>код!H34</f>
        <v>0</v>
      </c>
      <c r="G34" s="182">
        <f t="shared" si="11"/>
        <v>0</v>
      </c>
      <c r="H34" s="184">
        <v>1</v>
      </c>
      <c r="I34" s="182">
        <v>0</v>
      </c>
      <c r="J34" s="197">
        <f>код!E34</f>
        <v>0</v>
      </c>
      <c r="K34" s="182">
        <f t="shared" si="12"/>
        <v>0</v>
      </c>
      <c r="L34" s="182">
        <f t="shared" si="13"/>
        <v>0</v>
      </c>
      <c r="M34" s="182">
        <f t="shared" si="14"/>
        <v>0</v>
      </c>
      <c r="N34" s="182">
        <f t="shared" si="14"/>
        <v>0</v>
      </c>
      <c r="O34" s="198">
        <v>303</v>
      </c>
      <c r="P34" s="198">
        <v>10.199999999999999</v>
      </c>
      <c r="Q34" s="181">
        <v>1</v>
      </c>
      <c r="R34" s="182">
        <f t="shared" si="15"/>
        <v>0</v>
      </c>
      <c r="S34" s="187">
        <f>код!I35</f>
        <v>0</v>
      </c>
      <c r="T34" s="182">
        <f t="shared" si="16"/>
        <v>0</v>
      </c>
      <c r="U34" s="184">
        <v>1</v>
      </c>
      <c r="V34" s="182">
        <v>0</v>
      </c>
      <c r="W34" s="200">
        <f>код!F31</f>
        <v>0</v>
      </c>
      <c r="X34" s="182">
        <f t="shared" si="17"/>
        <v>0</v>
      </c>
      <c r="Y34" s="182">
        <f t="shared" si="18"/>
        <v>0</v>
      </c>
      <c r="Z34" s="182">
        <f t="shared" si="19"/>
        <v>0</v>
      </c>
      <c r="AA34" s="182">
        <f t="shared" si="19"/>
        <v>0</v>
      </c>
      <c r="AB34" s="182">
        <f t="shared" si="20"/>
        <v>0</v>
      </c>
      <c r="AC34" s="201">
        <f t="shared" si="32"/>
        <v>0</v>
      </c>
      <c r="AD34" s="202">
        <f t="shared" si="32"/>
        <v>0</v>
      </c>
      <c r="AE34" s="203">
        <v>318</v>
      </c>
      <c r="AF34" s="198">
        <v>11.1</v>
      </c>
      <c r="AG34" s="196">
        <v>1</v>
      </c>
      <c r="AH34" s="182">
        <f t="shared" si="21"/>
        <v>0</v>
      </c>
      <c r="AI34" s="204">
        <f>код!K34</f>
        <v>0</v>
      </c>
      <c r="AJ34" s="182">
        <f t="shared" si="22"/>
        <v>0</v>
      </c>
      <c r="AK34" s="198">
        <v>312</v>
      </c>
      <c r="AL34" s="198">
        <v>11.1</v>
      </c>
      <c r="AM34" s="181">
        <v>1</v>
      </c>
      <c r="AN34" s="182">
        <f t="shared" si="87"/>
        <v>0</v>
      </c>
      <c r="AO34" s="192">
        <f>код!L35</f>
        <v>0</v>
      </c>
      <c r="AP34" s="182">
        <f t="shared" si="88"/>
        <v>0</v>
      </c>
      <c r="AQ34" s="182">
        <f t="shared" si="25"/>
        <v>0</v>
      </c>
      <c r="AR34" s="201">
        <f t="shared" si="26"/>
        <v>0</v>
      </c>
      <c r="AS34" s="206">
        <f t="shared" si="26"/>
        <v>0</v>
      </c>
      <c r="AT34" s="182">
        <f t="shared" si="27"/>
        <v>0</v>
      </c>
      <c r="AU34" s="182">
        <f t="shared" si="28"/>
        <v>0</v>
      </c>
      <c r="AV34" s="182">
        <f t="shared" si="1"/>
        <v>0</v>
      </c>
      <c r="AW34" s="182">
        <f t="shared" si="29"/>
        <v>0</v>
      </c>
      <c r="AX34" s="182">
        <f t="shared" si="86"/>
        <v>0</v>
      </c>
      <c r="AY34" s="182">
        <f t="shared" si="86"/>
        <v>0</v>
      </c>
      <c r="AZ34" s="182">
        <f t="shared" si="3"/>
        <v>0</v>
      </c>
      <c r="BA34" s="182">
        <f t="shared" si="30"/>
        <v>0</v>
      </c>
      <c r="BB34" s="189">
        <f t="shared" si="4"/>
        <v>0</v>
      </c>
      <c r="BC34" s="161">
        <f t="shared" si="31"/>
        <v>0</v>
      </c>
      <c r="BD34" s="161"/>
      <c r="BE34" s="161"/>
      <c r="BF34" s="161"/>
    </row>
    <row r="35" spans="1:58" s="162" customFormat="1" ht="20.100000000000001" customHeight="1" x14ac:dyDescent="0.25">
      <c r="A35" s="164" t="s">
        <v>225</v>
      </c>
      <c r="B35" s="194">
        <v>320</v>
      </c>
      <c r="C35" s="195">
        <v>13</v>
      </c>
      <c r="D35" s="196">
        <v>1</v>
      </c>
      <c r="E35" s="182">
        <f t="shared" si="10"/>
        <v>0</v>
      </c>
      <c r="F35" s="183">
        <f>код!H36</f>
        <v>0</v>
      </c>
      <c r="G35" s="182">
        <f t="shared" si="11"/>
        <v>0</v>
      </c>
      <c r="H35" s="184">
        <v>1</v>
      </c>
      <c r="I35" s="182">
        <v>0</v>
      </c>
      <c r="J35" s="197">
        <f>код!E36</f>
        <v>0</v>
      </c>
      <c r="K35" s="182">
        <f t="shared" si="12"/>
        <v>0</v>
      </c>
      <c r="L35" s="182">
        <f t="shared" si="13"/>
        <v>0</v>
      </c>
      <c r="M35" s="182">
        <f t="shared" si="14"/>
        <v>0</v>
      </c>
      <c r="N35" s="182">
        <f t="shared" si="14"/>
        <v>0</v>
      </c>
      <c r="O35" s="198">
        <v>315</v>
      </c>
      <c r="P35" s="198">
        <v>13</v>
      </c>
      <c r="Q35" s="181">
        <v>1</v>
      </c>
      <c r="R35" s="182">
        <f t="shared" si="15"/>
        <v>0</v>
      </c>
      <c r="S35" s="187">
        <f>код!I37</f>
        <v>0</v>
      </c>
      <c r="T35" s="182">
        <f t="shared" si="16"/>
        <v>0</v>
      </c>
      <c r="U35" s="184">
        <v>1</v>
      </c>
      <c r="V35" s="182">
        <v>0</v>
      </c>
      <c r="W35" s="200">
        <f>код!F32</f>
        <v>0</v>
      </c>
      <c r="X35" s="182">
        <f t="shared" si="17"/>
        <v>0</v>
      </c>
      <c r="Y35" s="182">
        <f t="shared" si="18"/>
        <v>0</v>
      </c>
      <c r="Z35" s="182">
        <f t="shared" si="19"/>
        <v>0</v>
      </c>
      <c r="AA35" s="182">
        <f t="shared" si="19"/>
        <v>0</v>
      </c>
      <c r="AB35" s="182">
        <f t="shared" si="20"/>
        <v>0</v>
      </c>
      <c r="AC35" s="201">
        <f t="shared" si="32"/>
        <v>0</v>
      </c>
      <c r="AD35" s="202">
        <f t="shared" si="32"/>
        <v>0</v>
      </c>
      <c r="AE35" s="203">
        <v>320</v>
      </c>
      <c r="AF35" s="198">
        <v>13</v>
      </c>
      <c r="AG35" s="196">
        <v>1</v>
      </c>
      <c r="AH35" s="182">
        <f t="shared" si="21"/>
        <v>0</v>
      </c>
      <c r="AI35" s="204">
        <f>код!K36</f>
        <v>0</v>
      </c>
      <c r="AJ35" s="182">
        <f t="shared" si="22"/>
        <v>0</v>
      </c>
      <c r="AK35" s="198">
        <v>315</v>
      </c>
      <c r="AL35" s="198">
        <v>13</v>
      </c>
      <c r="AM35" s="196">
        <v>1</v>
      </c>
      <c r="AN35" s="182">
        <f t="shared" si="23"/>
        <v>0</v>
      </c>
      <c r="AO35" s="192">
        <f>код!L37</f>
        <v>0</v>
      </c>
      <c r="AP35" s="182">
        <f t="shared" si="24"/>
        <v>0</v>
      </c>
      <c r="AQ35" s="182">
        <f t="shared" si="25"/>
        <v>0</v>
      </c>
      <c r="AR35" s="201">
        <f t="shared" si="26"/>
        <v>0</v>
      </c>
      <c r="AS35" s="206">
        <f t="shared" si="26"/>
        <v>0</v>
      </c>
      <c r="AT35" s="182">
        <f t="shared" si="27"/>
        <v>0</v>
      </c>
      <c r="AU35" s="182">
        <f t="shared" si="28"/>
        <v>0</v>
      </c>
      <c r="AV35" s="182">
        <f t="shared" si="1"/>
        <v>0</v>
      </c>
      <c r="AW35" s="182">
        <f t="shared" si="29"/>
        <v>0</v>
      </c>
      <c r="AX35" s="182">
        <f t="shared" si="86"/>
        <v>0</v>
      </c>
      <c r="AY35" s="182">
        <f t="shared" si="86"/>
        <v>0</v>
      </c>
      <c r="AZ35" s="182">
        <f t="shared" si="3"/>
        <v>0</v>
      </c>
      <c r="BA35" s="182">
        <f t="shared" si="30"/>
        <v>0</v>
      </c>
      <c r="BB35" s="189">
        <f t="shared" si="4"/>
        <v>0</v>
      </c>
      <c r="BC35" s="161">
        <f t="shared" si="31"/>
        <v>0</v>
      </c>
      <c r="BD35" s="161"/>
      <c r="BE35" s="161"/>
      <c r="BF35" s="161"/>
    </row>
    <row r="36" spans="1:58" ht="24.75" x14ac:dyDescent="0.25">
      <c r="A36" s="30" t="s">
        <v>227</v>
      </c>
      <c r="B36" s="213">
        <v>325</v>
      </c>
      <c r="C36" s="214">
        <v>12.4</v>
      </c>
      <c r="D36" s="215">
        <v>1</v>
      </c>
      <c r="E36" s="216">
        <f t="shared" si="10"/>
        <v>0</v>
      </c>
      <c r="F36" s="217">
        <f>код!H38</f>
        <v>0</v>
      </c>
      <c r="G36" s="216">
        <f t="shared" si="11"/>
        <v>0</v>
      </c>
      <c r="H36" s="218">
        <v>1</v>
      </c>
      <c r="I36" s="216">
        <v>0</v>
      </c>
      <c r="J36" s="219">
        <f>код!E38</f>
        <v>0</v>
      </c>
      <c r="K36" s="216">
        <f t="shared" si="12"/>
        <v>0</v>
      </c>
      <c r="L36" s="216">
        <f t="shared" si="13"/>
        <v>0</v>
      </c>
      <c r="M36" s="216">
        <f t="shared" si="14"/>
        <v>0</v>
      </c>
      <c r="N36" s="216">
        <f t="shared" si="14"/>
        <v>0</v>
      </c>
      <c r="O36" s="220">
        <v>330</v>
      </c>
      <c r="P36" s="220">
        <v>12.4</v>
      </c>
      <c r="Q36" s="215">
        <v>1</v>
      </c>
      <c r="R36" s="216">
        <f t="shared" si="15"/>
        <v>0</v>
      </c>
      <c r="S36" s="236">
        <f>код!I38</f>
        <v>0</v>
      </c>
      <c r="T36" s="216">
        <f t="shared" si="16"/>
        <v>0</v>
      </c>
      <c r="U36" s="218">
        <v>1</v>
      </c>
      <c r="V36" s="216">
        <v>0</v>
      </c>
      <c r="W36" s="221">
        <f>код!F33</f>
        <v>0</v>
      </c>
      <c r="X36" s="216">
        <f t="shared" si="17"/>
        <v>0</v>
      </c>
      <c r="Y36" s="216">
        <f t="shared" si="18"/>
        <v>0</v>
      </c>
      <c r="Z36" s="216">
        <f t="shared" si="19"/>
        <v>0</v>
      </c>
      <c r="AA36" s="216">
        <f t="shared" si="19"/>
        <v>0</v>
      </c>
      <c r="AB36" s="216">
        <f t="shared" si="20"/>
        <v>0</v>
      </c>
      <c r="AC36" s="222">
        <f t="shared" si="32"/>
        <v>0</v>
      </c>
      <c r="AD36" s="223">
        <f t="shared" si="32"/>
        <v>0</v>
      </c>
      <c r="AE36" s="224">
        <v>323</v>
      </c>
      <c r="AF36" s="225">
        <v>12.4</v>
      </c>
      <c r="AG36" s="226">
        <v>1</v>
      </c>
      <c r="AH36" s="216">
        <f t="shared" si="21"/>
        <v>0</v>
      </c>
      <c r="AI36" s="227">
        <f>код!K38</f>
        <v>0</v>
      </c>
      <c r="AJ36" s="216">
        <f t="shared" si="22"/>
        <v>0</v>
      </c>
      <c r="AK36" s="225">
        <v>325</v>
      </c>
      <c r="AL36" s="225">
        <v>12.4</v>
      </c>
      <c r="AM36" s="228">
        <v>1</v>
      </c>
      <c r="AN36" s="216">
        <f t="shared" si="23"/>
        <v>0</v>
      </c>
      <c r="AO36" s="229">
        <f>код!L38</f>
        <v>0</v>
      </c>
      <c r="AP36" s="216">
        <f t="shared" si="24"/>
        <v>0</v>
      </c>
      <c r="AQ36" s="216">
        <f t="shared" si="25"/>
        <v>0</v>
      </c>
      <c r="AR36" s="222">
        <f t="shared" si="26"/>
        <v>0</v>
      </c>
      <c r="AS36" s="230">
        <f t="shared" si="26"/>
        <v>0</v>
      </c>
      <c r="AT36" s="216">
        <f t="shared" si="27"/>
        <v>0</v>
      </c>
      <c r="AU36" s="216">
        <f t="shared" si="28"/>
        <v>0</v>
      </c>
      <c r="AV36" s="216">
        <f t="shared" si="1"/>
        <v>0</v>
      </c>
      <c r="AW36" s="216">
        <f t="shared" si="29"/>
        <v>0</v>
      </c>
      <c r="AX36" s="216">
        <f t="shared" si="86"/>
        <v>0</v>
      </c>
      <c r="AY36" s="216">
        <f t="shared" si="86"/>
        <v>0</v>
      </c>
      <c r="AZ36" s="216">
        <f t="shared" si="3"/>
        <v>0</v>
      </c>
      <c r="BA36" s="216">
        <f t="shared" si="30"/>
        <v>0</v>
      </c>
      <c r="BB36" s="231">
        <f t="shared" si="4"/>
        <v>0</v>
      </c>
      <c r="BC36" s="9">
        <f t="shared" si="31"/>
        <v>0</v>
      </c>
      <c r="BD36" s="9"/>
      <c r="BE36" s="9"/>
      <c r="BF36" s="9"/>
    </row>
    <row r="37" spans="1:58" ht="48.75" x14ac:dyDescent="0.25">
      <c r="A37" s="30" t="s">
        <v>228</v>
      </c>
      <c r="B37" s="213">
        <v>321</v>
      </c>
      <c r="C37" s="214">
        <v>12.6</v>
      </c>
      <c r="D37" s="215">
        <v>1</v>
      </c>
      <c r="E37" s="216">
        <f t="shared" si="10"/>
        <v>0</v>
      </c>
      <c r="F37" s="217">
        <f>код!H39</f>
        <v>0</v>
      </c>
      <c r="G37" s="216">
        <f t="shared" si="11"/>
        <v>0</v>
      </c>
      <c r="H37" s="218">
        <v>1</v>
      </c>
      <c r="I37" s="216">
        <v>0</v>
      </c>
      <c r="J37" s="219">
        <f>код!E39</f>
        <v>0</v>
      </c>
      <c r="K37" s="216">
        <f t="shared" si="12"/>
        <v>0</v>
      </c>
      <c r="L37" s="216">
        <f t="shared" si="13"/>
        <v>0</v>
      </c>
      <c r="M37" s="216">
        <f t="shared" si="14"/>
        <v>0</v>
      </c>
      <c r="N37" s="216">
        <f t="shared" si="14"/>
        <v>0</v>
      </c>
      <c r="O37" s="220">
        <v>320</v>
      </c>
      <c r="P37" s="220">
        <v>12.6</v>
      </c>
      <c r="Q37" s="215">
        <v>1</v>
      </c>
      <c r="R37" s="216">
        <f t="shared" si="15"/>
        <v>0</v>
      </c>
      <c r="S37" s="236">
        <f>код!I39</f>
        <v>0</v>
      </c>
      <c r="T37" s="216">
        <f t="shared" si="16"/>
        <v>0</v>
      </c>
      <c r="U37" s="218">
        <v>1</v>
      </c>
      <c r="V37" s="216">
        <v>0</v>
      </c>
      <c r="W37" s="221">
        <f>код!F34</f>
        <v>0</v>
      </c>
      <c r="X37" s="216">
        <f t="shared" si="17"/>
        <v>0</v>
      </c>
      <c r="Y37" s="216">
        <f t="shared" si="18"/>
        <v>0</v>
      </c>
      <c r="Z37" s="216">
        <f t="shared" si="19"/>
        <v>0</v>
      </c>
      <c r="AA37" s="216">
        <f t="shared" si="19"/>
        <v>0</v>
      </c>
      <c r="AB37" s="216">
        <f t="shared" si="20"/>
        <v>0</v>
      </c>
      <c r="AC37" s="222">
        <f t="shared" si="32"/>
        <v>0</v>
      </c>
      <c r="AD37" s="223">
        <f t="shared" si="32"/>
        <v>0</v>
      </c>
      <c r="AE37" s="224">
        <v>315</v>
      </c>
      <c r="AF37" s="225">
        <v>12.6</v>
      </c>
      <c r="AG37" s="226">
        <v>1</v>
      </c>
      <c r="AH37" s="216">
        <f t="shared" si="21"/>
        <v>0</v>
      </c>
      <c r="AI37" s="227">
        <f>код!K39</f>
        <v>0</v>
      </c>
      <c r="AJ37" s="216">
        <f t="shared" si="22"/>
        <v>0</v>
      </c>
      <c r="AK37" s="225">
        <v>313</v>
      </c>
      <c r="AL37" s="225">
        <v>12.6</v>
      </c>
      <c r="AM37" s="215">
        <v>1</v>
      </c>
      <c r="AN37" s="216">
        <f t="shared" si="23"/>
        <v>0</v>
      </c>
      <c r="AO37" s="229">
        <f>код!L39</f>
        <v>0</v>
      </c>
      <c r="AP37" s="216">
        <f t="shared" si="24"/>
        <v>0</v>
      </c>
      <c r="AQ37" s="216">
        <f t="shared" si="25"/>
        <v>0</v>
      </c>
      <c r="AR37" s="222">
        <f t="shared" si="26"/>
        <v>0</v>
      </c>
      <c r="AS37" s="230">
        <f t="shared" si="26"/>
        <v>0</v>
      </c>
      <c r="AT37" s="216">
        <f t="shared" si="27"/>
        <v>0</v>
      </c>
      <c r="AU37" s="216">
        <f t="shared" si="28"/>
        <v>0</v>
      </c>
      <c r="AV37" s="216">
        <f t="shared" si="1"/>
        <v>0</v>
      </c>
      <c r="AW37" s="216">
        <f t="shared" si="29"/>
        <v>0</v>
      </c>
      <c r="AX37" s="216">
        <f t="shared" si="86"/>
        <v>0</v>
      </c>
      <c r="AY37" s="216">
        <f t="shared" si="86"/>
        <v>0</v>
      </c>
      <c r="AZ37" s="216">
        <f t="shared" si="3"/>
        <v>0</v>
      </c>
      <c r="BA37" s="216">
        <f t="shared" si="30"/>
        <v>0</v>
      </c>
      <c r="BB37" s="231">
        <f t="shared" si="4"/>
        <v>0</v>
      </c>
      <c r="BC37" s="9">
        <f t="shared" si="31"/>
        <v>0</v>
      </c>
      <c r="BD37" s="9"/>
      <c r="BE37" s="9"/>
      <c r="BF37" s="9"/>
    </row>
    <row r="38" spans="1:58" x14ac:dyDescent="0.25">
      <c r="A38" s="31" t="s">
        <v>229</v>
      </c>
      <c r="B38" s="213">
        <v>324</v>
      </c>
      <c r="C38" s="214">
        <v>11.4</v>
      </c>
      <c r="D38" s="215">
        <v>1</v>
      </c>
      <c r="E38" s="216">
        <f t="shared" si="10"/>
        <v>0</v>
      </c>
      <c r="F38" s="217">
        <f>код!H40</f>
        <v>0</v>
      </c>
      <c r="G38" s="216">
        <f t="shared" si="11"/>
        <v>0</v>
      </c>
      <c r="H38" s="218">
        <v>1</v>
      </c>
      <c r="I38" s="216">
        <v>0</v>
      </c>
      <c r="J38" s="219">
        <f>код!E40</f>
        <v>0</v>
      </c>
      <c r="K38" s="216">
        <f t="shared" si="12"/>
        <v>0</v>
      </c>
      <c r="L38" s="216">
        <f t="shared" si="13"/>
        <v>0</v>
      </c>
      <c r="M38" s="216">
        <f t="shared" si="14"/>
        <v>0</v>
      </c>
      <c r="N38" s="216">
        <f t="shared" si="14"/>
        <v>0</v>
      </c>
      <c r="O38" s="220">
        <v>323</v>
      </c>
      <c r="P38" s="220">
        <v>11.4</v>
      </c>
      <c r="Q38" s="215">
        <v>1</v>
      </c>
      <c r="R38" s="216">
        <f t="shared" si="15"/>
        <v>0</v>
      </c>
      <c r="S38" s="236">
        <f>код!I40</f>
        <v>0</v>
      </c>
      <c r="T38" s="216">
        <f t="shared" si="16"/>
        <v>0</v>
      </c>
      <c r="U38" s="218">
        <v>1</v>
      </c>
      <c r="V38" s="216">
        <v>0</v>
      </c>
      <c r="W38" s="221">
        <f>код!F40</f>
        <v>0</v>
      </c>
      <c r="X38" s="216">
        <f t="shared" si="17"/>
        <v>0</v>
      </c>
      <c r="Y38" s="216">
        <f t="shared" si="18"/>
        <v>0</v>
      </c>
      <c r="Z38" s="216">
        <f t="shared" si="19"/>
        <v>0</v>
      </c>
      <c r="AA38" s="216">
        <f t="shared" si="19"/>
        <v>0</v>
      </c>
      <c r="AB38" s="216">
        <f t="shared" si="20"/>
        <v>0</v>
      </c>
      <c r="AC38" s="222">
        <f t="shared" si="32"/>
        <v>0</v>
      </c>
      <c r="AD38" s="223">
        <f t="shared" si="32"/>
        <v>0</v>
      </c>
      <c r="AE38" s="224">
        <v>320</v>
      </c>
      <c r="AF38" s="225">
        <v>11.4</v>
      </c>
      <c r="AG38" s="226">
        <v>1</v>
      </c>
      <c r="AH38" s="216">
        <f t="shared" si="21"/>
        <v>0</v>
      </c>
      <c r="AI38" s="227">
        <f>код!K40</f>
        <v>0</v>
      </c>
      <c r="AJ38" s="216">
        <f t="shared" si="22"/>
        <v>0</v>
      </c>
      <c r="AK38" s="225">
        <v>317</v>
      </c>
      <c r="AL38" s="225">
        <v>11.4</v>
      </c>
      <c r="AM38" s="228">
        <v>1</v>
      </c>
      <c r="AN38" s="216">
        <f t="shared" si="23"/>
        <v>0</v>
      </c>
      <c r="AO38" s="229">
        <f>код!L40</f>
        <v>0</v>
      </c>
      <c r="AP38" s="216">
        <f t="shared" si="24"/>
        <v>0</v>
      </c>
      <c r="AQ38" s="216">
        <f t="shared" si="25"/>
        <v>0</v>
      </c>
      <c r="AR38" s="222">
        <f t="shared" si="26"/>
        <v>0</v>
      </c>
      <c r="AS38" s="230">
        <f t="shared" si="26"/>
        <v>0</v>
      </c>
      <c r="AT38" s="216">
        <f t="shared" si="27"/>
        <v>0</v>
      </c>
      <c r="AU38" s="216">
        <f t="shared" si="28"/>
        <v>0</v>
      </c>
      <c r="AV38" s="216">
        <f t="shared" si="1"/>
        <v>0</v>
      </c>
      <c r="AW38" s="216">
        <f t="shared" si="29"/>
        <v>0</v>
      </c>
      <c r="AX38" s="216">
        <f t="shared" si="86"/>
        <v>0</v>
      </c>
      <c r="AY38" s="216">
        <f t="shared" si="86"/>
        <v>0</v>
      </c>
      <c r="AZ38" s="216">
        <f t="shared" si="3"/>
        <v>0</v>
      </c>
      <c r="BA38" s="216">
        <f t="shared" si="30"/>
        <v>0</v>
      </c>
      <c r="BB38" s="231">
        <f t="shared" si="4"/>
        <v>0</v>
      </c>
      <c r="BC38" s="9">
        <f t="shared" si="31"/>
        <v>0</v>
      </c>
      <c r="BD38" s="9"/>
      <c r="BE38" s="9"/>
      <c r="BF38" s="9"/>
    </row>
    <row r="39" spans="1:58" s="178" customFormat="1" ht="26.25" customHeight="1" thickBot="1" x14ac:dyDescent="0.3">
      <c r="A39" s="167" t="s">
        <v>150</v>
      </c>
      <c r="B39" s="168">
        <f>AVERAGE(B10:B38)</f>
        <v>307.52</v>
      </c>
      <c r="C39" s="169">
        <f>AVERAGE(C10:C38)</f>
        <v>11.223999999999998</v>
      </c>
      <c r="D39" s="170"/>
      <c r="E39" s="170">
        <f>SUM(E10:E38)</f>
        <v>0</v>
      </c>
      <c r="F39" s="170">
        <f>SUM(F10:F38)</f>
        <v>0</v>
      </c>
      <c r="G39" s="170">
        <f>SUM(G10:G38)</f>
        <v>0</v>
      </c>
      <c r="H39" s="171"/>
      <c r="I39" s="170">
        <f t="shared" ref="I39:N39" si="89">SUM(I10:I38)</f>
        <v>0</v>
      </c>
      <c r="J39" s="170">
        <f t="shared" si="89"/>
        <v>0</v>
      </c>
      <c r="K39" s="172">
        <f t="shared" si="89"/>
        <v>0</v>
      </c>
      <c r="L39" s="170">
        <f t="shared" si="89"/>
        <v>0</v>
      </c>
      <c r="M39" s="170">
        <f t="shared" si="89"/>
        <v>0</v>
      </c>
      <c r="N39" s="170">
        <f t="shared" si="89"/>
        <v>0</v>
      </c>
      <c r="O39" s="173">
        <f>AVERAGE(O32:O38)</f>
        <v>312.14285714285717</v>
      </c>
      <c r="P39" s="174">
        <f>AVERAGE(P32:P38)</f>
        <v>12.071428571428571</v>
      </c>
      <c r="Q39" s="170"/>
      <c r="R39" s="170">
        <f>SUM(R10:R38)</f>
        <v>0</v>
      </c>
      <c r="S39" s="170">
        <f>SUM(S10:S38)</f>
        <v>0</v>
      </c>
      <c r="T39" s="170">
        <f>SUM(T10:T38)</f>
        <v>0</v>
      </c>
      <c r="U39" s="170"/>
      <c r="V39" s="170">
        <f t="shared" ref="V39:AD39" si="90">SUM(V10:V38)</f>
        <v>0</v>
      </c>
      <c r="W39" s="170">
        <f t="shared" si="90"/>
        <v>155</v>
      </c>
      <c r="X39" s="170">
        <f t="shared" si="90"/>
        <v>1705</v>
      </c>
      <c r="Y39" s="170">
        <f t="shared" si="90"/>
        <v>0</v>
      </c>
      <c r="Z39" s="170">
        <f t="shared" si="90"/>
        <v>155</v>
      </c>
      <c r="AA39" s="170">
        <f t="shared" si="90"/>
        <v>1705</v>
      </c>
      <c r="AB39" s="170">
        <f t="shared" si="90"/>
        <v>0</v>
      </c>
      <c r="AC39" s="170">
        <f t="shared" si="90"/>
        <v>155</v>
      </c>
      <c r="AD39" s="175">
        <f t="shared" si="90"/>
        <v>1705</v>
      </c>
      <c r="AE39" s="176">
        <f>AVERAGE(AE28:AE38)</f>
        <v>318.90909090909093</v>
      </c>
      <c r="AF39" s="174">
        <f>AVERAGE(AF28:AF38)</f>
        <v>11.909090909090908</v>
      </c>
      <c r="AG39" s="170"/>
      <c r="AH39" s="170">
        <f>SUM(AH10:AH38)</f>
        <v>0</v>
      </c>
      <c r="AI39" s="170">
        <f>SUM(AI10:AI38)</f>
        <v>0</v>
      </c>
      <c r="AJ39" s="170">
        <f>SUM(AJ10:AJ38)</f>
        <v>0</v>
      </c>
      <c r="AK39" s="173">
        <f>AVERAGE(AK32:AK38)</f>
        <v>315.28571428571428</v>
      </c>
      <c r="AL39" s="174">
        <f>AVERAGE(AL32:AL38)</f>
        <v>12.685714285714285</v>
      </c>
      <c r="AM39" s="172"/>
      <c r="AN39" s="172">
        <f t="shared" ref="AN39:BC39" si="91">SUM(AN10:AN38)</f>
        <v>0</v>
      </c>
      <c r="AO39" s="170">
        <f t="shared" si="91"/>
        <v>0</v>
      </c>
      <c r="AP39" s="170">
        <f t="shared" si="91"/>
        <v>0</v>
      </c>
      <c r="AQ39" s="170">
        <f t="shared" si="91"/>
        <v>0</v>
      </c>
      <c r="AR39" s="170">
        <f t="shared" si="91"/>
        <v>0</v>
      </c>
      <c r="AS39" s="170">
        <f t="shared" si="91"/>
        <v>0</v>
      </c>
      <c r="AT39" s="170">
        <f t="shared" si="91"/>
        <v>0</v>
      </c>
      <c r="AU39" s="170">
        <f t="shared" si="91"/>
        <v>0</v>
      </c>
      <c r="AV39" s="170">
        <f t="shared" si="91"/>
        <v>0</v>
      </c>
      <c r="AW39" s="170">
        <f t="shared" si="91"/>
        <v>0</v>
      </c>
      <c r="AX39" s="170">
        <f t="shared" si="91"/>
        <v>155</v>
      </c>
      <c r="AY39" s="170">
        <f t="shared" si="91"/>
        <v>1705</v>
      </c>
      <c r="AZ39" s="170">
        <f t="shared" si="91"/>
        <v>0</v>
      </c>
      <c r="BA39" s="170">
        <f t="shared" si="91"/>
        <v>155</v>
      </c>
      <c r="BB39" s="175">
        <f t="shared" si="91"/>
        <v>1705</v>
      </c>
      <c r="BC39" s="175">
        <f t="shared" si="91"/>
        <v>0</v>
      </c>
      <c r="BD39" s="177"/>
      <c r="BE39" s="177"/>
      <c r="BF39" s="177"/>
    </row>
    <row r="40" spans="1:58" s="37" customFormat="1" x14ac:dyDescent="0.25">
      <c r="A40" s="18"/>
      <c r="B40" s="34"/>
      <c r="C40" s="35"/>
      <c r="D40" s="35"/>
      <c r="E40" s="36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</row>
    <row r="41" spans="1:58" x14ac:dyDescent="0.25">
      <c r="A41" s="18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1:58" x14ac:dyDescent="0.25">
      <c r="A42" s="18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58" x14ac:dyDescent="0.25">
      <c r="A43" s="19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58" x14ac:dyDescent="0.25">
      <c r="A44" s="20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58" x14ac:dyDescent="0.25">
      <c r="A45" s="18"/>
    </row>
    <row r="46" spans="1:58" x14ac:dyDescent="0.25">
      <c r="A46" s="18"/>
    </row>
    <row r="47" spans="1:58" x14ac:dyDescent="0.25">
      <c r="A47" s="20"/>
    </row>
    <row r="48" spans="1:58" x14ac:dyDescent="0.25">
      <c r="A48" s="21"/>
    </row>
    <row r="49" spans="1:1" x14ac:dyDescent="0.25">
      <c r="A49" s="22"/>
    </row>
    <row r="50" spans="1:1" x14ac:dyDescent="0.25">
      <c r="A50" s="18"/>
    </row>
    <row r="51" spans="1:1" x14ac:dyDescent="0.25">
      <c r="A51" s="20"/>
    </row>
    <row r="52" spans="1:1" x14ac:dyDescent="0.25">
      <c r="A52" s="18"/>
    </row>
    <row r="53" spans="1:1" x14ac:dyDescent="0.25">
      <c r="A53" s="18"/>
    </row>
    <row r="54" spans="1:1" x14ac:dyDescent="0.25">
      <c r="A54" s="18"/>
    </row>
    <row r="55" spans="1:1" x14ac:dyDescent="0.25">
      <c r="A55" s="18"/>
    </row>
    <row r="56" spans="1:1" x14ac:dyDescent="0.25">
      <c r="A56" s="18"/>
    </row>
    <row r="57" spans="1:1" x14ac:dyDescent="0.25">
      <c r="A57" s="23"/>
    </row>
  </sheetData>
  <sheetProtection password="CC7B" sheet="1" objects="1" scenarios="1"/>
  <customSheetViews>
    <customSheetView guid="{F67B1EE8-A6ED-4279-9371-B9D6937B0F80}" scale="70" showPageBreaks="1" printArea="1" view="pageBreakPreview">
      <pane xSplit="1" ySplit="9" topLeftCell="AI10" activePane="bottomRight" state="frozen"/>
      <selection pane="bottomRight" activeCell="AU33" sqref="AU33"/>
      <rowBreaks count="1" manualBreakCount="1">
        <brk id="38" max="16383" man="1"/>
      </rowBreaks>
      <colBreaks count="1" manualBreakCount="1">
        <brk id="30" max="1048575" man="1"/>
      </colBreaks>
      <pageMargins left="0.52" right="0.3" top="0.15748031496062992" bottom="0.15748031496062992" header="0.15748031496062992" footer="0.15748031496062992"/>
      <pageSetup paperSize="9" scale="70" pageOrder="overThenDown" orientation="landscape" horizontalDpi="180" verticalDpi="180" r:id="rId1"/>
    </customSheetView>
  </customSheetViews>
  <mergeCells count="55">
    <mergeCell ref="A5:A8"/>
    <mergeCell ref="B5:AD5"/>
    <mergeCell ref="Y7:AA7"/>
    <mergeCell ref="AB7:AB8"/>
    <mergeCell ref="AC7:AC8"/>
    <mergeCell ref="AB1:AD1"/>
    <mergeCell ref="B3:D3"/>
    <mergeCell ref="Q4:S4"/>
    <mergeCell ref="E3:S3"/>
    <mergeCell ref="B1:S1"/>
    <mergeCell ref="AE5:AS5"/>
    <mergeCell ref="AT5:BB5"/>
    <mergeCell ref="B6:N6"/>
    <mergeCell ref="O6:AA6"/>
    <mergeCell ref="AB6:AD6"/>
    <mergeCell ref="AE6:AJ6"/>
    <mergeCell ref="AK6:AP6"/>
    <mergeCell ref="AQ6:AS6"/>
    <mergeCell ref="AT6:AV6"/>
    <mergeCell ref="AW6:AY6"/>
    <mergeCell ref="AI7:AI8"/>
    <mergeCell ref="AZ6:BB6"/>
    <mergeCell ref="B7:B8"/>
    <mergeCell ref="C7:C8"/>
    <mergeCell ref="D7:G7"/>
    <mergeCell ref="H7:K7"/>
    <mergeCell ref="L7:N7"/>
    <mergeCell ref="O7:O8"/>
    <mergeCell ref="P7:P8"/>
    <mergeCell ref="Q7:T7"/>
    <mergeCell ref="U7:X7"/>
    <mergeCell ref="AD7:AD8"/>
    <mergeCell ref="AE7:AE8"/>
    <mergeCell ref="AF7:AF8"/>
    <mergeCell ref="AG7:AG8"/>
    <mergeCell ref="AH7:AH8"/>
    <mergeCell ref="AU7:AU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AS7:AS8"/>
    <mergeCell ref="AT7:AT8"/>
    <mergeCell ref="BB7:BB8"/>
    <mergeCell ref="AV7:AV8"/>
    <mergeCell ref="AW7:AW8"/>
    <mergeCell ref="AX7:AX8"/>
    <mergeCell ref="AY7:AY8"/>
    <mergeCell ref="AZ7:AZ8"/>
    <mergeCell ref="BA7:BA8"/>
  </mergeCells>
  <printOptions horizontalCentered="1"/>
  <pageMargins left="0.31496062992125984" right="0.11811023622047245" top="0.35433070866141736" bottom="0.15748031496062992" header="0.15748031496062992" footer="0.15748031496062992"/>
  <pageSetup paperSize="9" scale="48" fitToWidth="2" fitToHeight="0" pageOrder="overThenDown" orientation="landscape" horizontalDpi="180" verticalDpi="18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O202"/>
  <sheetViews>
    <sheetView topLeftCell="C1" zoomScale="70" zoomScaleNormal="70" workbookViewId="0">
      <selection activeCell="G14" sqref="G14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ht="20.25" customHeight="1" x14ac:dyDescent="0.25">
      <c r="A6" s="90"/>
      <c r="B6" s="90"/>
      <c r="C6" s="100" t="s">
        <v>133</v>
      </c>
      <c r="D6" s="91" t="s">
        <v>136</v>
      </c>
      <c r="E6" s="349" t="s">
        <v>237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237" t="s">
        <v>128</v>
      </c>
      <c r="K9" s="237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4">
        <f t="shared" si="0"/>
        <v>0</v>
      </c>
      <c r="K11" s="94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9"/>
      <c r="K12" s="23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9"/>
      <c r="K13" s="23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9"/>
      <c r="K14" s="23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9"/>
      <c r="K15" s="23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9"/>
      <c r="K16" s="23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9"/>
      <c r="K17" s="23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9"/>
      <c r="K18" s="23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4">
        <f t="shared" si="6"/>
        <v>0</v>
      </c>
      <c r="K19" s="94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9"/>
      <c r="K20" s="23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4">
        <f t="shared" si="12"/>
        <v>0</v>
      </c>
      <c r="K21" s="94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9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4">
        <f t="shared" si="18"/>
        <v>0</v>
      </c>
      <c r="K23" s="94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9"/>
      <c r="K24" s="23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9"/>
      <c r="K25" s="23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9"/>
      <c r="K26" s="23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1">
        <f t="shared" si="28"/>
        <v>0</v>
      </c>
      <c r="K27" s="101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238"/>
      <c r="K28" s="23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23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23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23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23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23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23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23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23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23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9"/>
      <c r="K44" s="23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9"/>
      <c r="K45" s="23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9"/>
      <c r="K46" s="23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9"/>
      <c r="K47" s="23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9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23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9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9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9"/>
      <c r="K55" s="23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94">
        <f t="shared" si="86"/>
        <v>0</v>
      </c>
      <c r="K56" s="94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2"/>
      <c r="K57" s="239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9"/>
      <c r="K58" s="23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1">
        <f t="shared" si="92"/>
        <v>0</v>
      </c>
      <c r="K59" s="101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9"/>
      <c r="K60" s="23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9"/>
      <c r="K61" s="23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9"/>
      <c r="K62" s="23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4">
        <f t="shared" si="101"/>
        <v>0</v>
      </c>
      <c r="K63" s="94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9"/>
      <c r="K64" s="23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9"/>
      <c r="K65" s="23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4">
        <f t="shared" si="107"/>
        <v>0</v>
      </c>
      <c r="K66" s="94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23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4">
        <f t="shared" si="113"/>
        <v>0</v>
      </c>
      <c r="K68" s="94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9"/>
      <c r="K69" s="23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9"/>
      <c r="K70" s="23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9"/>
      <c r="K71" s="23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9"/>
      <c r="K72" s="23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4">
        <f t="shared" si="119"/>
        <v>0</v>
      </c>
      <c r="K73" s="94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9"/>
      <c r="K74" s="23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9"/>
      <c r="K75" s="23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9"/>
      <c r="K76" s="23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9"/>
      <c r="K77" s="23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9"/>
      <c r="K78" s="23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9"/>
      <c r="K79" s="23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9"/>
      <c r="K80" s="23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9"/>
      <c r="K81" s="23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9"/>
      <c r="K82" s="23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9"/>
      <c r="K83" s="23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9"/>
      <c r="K84" s="23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9"/>
      <c r="K85" s="23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9"/>
      <c r="K86" s="23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9"/>
      <c r="K87" s="23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9"/>
      <c r="K88" s="23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9"/>
      <c r="K89" s="23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9"/>
      <c r="K90" s="23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9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9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9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9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9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9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9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9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9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9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9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9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9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9"/>
      <c r="K104" s="23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9"/>
      <c r="K105" s="23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9"/>
      <c r="K106" s="23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9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9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9"/>
      <c r="K109" s="23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4">
        <f t="shared" si="157"/>
        <v>0</v>
      </c>
      <c r="K110" s="94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9"/>
      <c r="K111" s="23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9"/>
      <c r="K112" s="23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9"/>
      <c r="K113" s="23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9"/>
      <c r="K114" s="23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9"/>
      <c r="K115" s="23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9"/>
      <c r="K116" s="23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4">
        <f t="shared" si="163"/>
        <v>0</v>
      </c>
      <c r="K117" s="94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9"/>
      <c r="K118" s="23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9"/>
      <c r="K119" s="23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9"/>
      <c r="K120" s="23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9"/>
      <c r="K121" s="23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9"/>
      <c r="K122" s="23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9"/>
      <c r="K123" s="23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4">
        <f t="shared" si="169"/>
        <v>0</v>
      </c>
      <c r="K124" s="94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23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23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4">
        <f t="shared" si="175"/>
        <v>0</v>
      </c>
      <c r="K127" s="94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9"/>
      <c r="K128" s="23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4">
        <f t="shared" si="181"/>
        <v>0</v>
      </c>
      <c r="K129" s="94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9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4">
        <f t="shared" si="187"/>
        <v>0</v>
      </c>
      <c r="K131" s="94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9"/>
      <c r="K132" s="23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9"/>
      <c r="K133" s="23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9"/>
      <c r="K134" s="23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4">
        <f t="shared" si="193"/>
        <v>0</v>
      </c>
      <c r="K135" s="94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23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4">
        <f t="shared" si="199"/>
        <v>0</v>
      </c>
      <c r="K137" s="94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9"/>
      <c r="K138" s="23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4">
        <f t="shared" si="205"/>
        <v>0</v>
      </c>
      <c r="K139" s="94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9"/>
      <c r="K140" s="23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4">
        <f t="shared" si="211"/>
        <v>0</v>
      </c>
      <c r="K141" s="94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9"/>
      <c r="K142" s="23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9"/>
      <c r="K143" s="23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9"/>
      <c r="K144" s="23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9"/>
      <c r="K145" s="23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4">
        <f t="shared" si="217"/>
        <v>0</v>
      </c>
      <c r="K146" s="94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ht="30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9"/>
      <c r="K147" s="23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9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9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9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9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9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4">
        <f t="shared" si="223"/>
        <v>0</v>
      </c>
      <c r="K153" s="94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9"/>
      <c r="K154" s="23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9"/>
      <c r="K155" s="23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9"/>
      <c r="K156" s="23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9"/>
      <c r="K157" s="23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9"/>
      <c r="K158" s="23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9"/>
      <c r="K159" s="23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4">
        <f t="shared" si="229"/>
        <v>0</v>
      </c>
      <c r="K160" s="94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9"/>
      <c r="K161" s="23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9"/>
      <c r="K162" s="23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9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9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9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9"/>
      <c r="K166" s="23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9"/>
      <c r="K167" s="23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9"/>
      <c r="K168" s="23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4">
        <f t="shared" si="235"/>
        <v>0</v>
      </c>
      <c r="K169" s="94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9"/>
      <c r="K170" s="23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4">
        <f t="shared" si="241"/>
        <v>0</v>
      </c>
      <c r="K171" s="94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9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9"/>
      <c r="K173" s="23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9"/>
      <c r="K174" s="23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4">
        <f t="shared" si="247"/>
        <v>0</v>
      </c>
      <c r="K175" s="94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9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9"/>
      <c r="K177" s="23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9"/>
      <c r="K178" s="23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9"/>
      <c r="K179" s="23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4">
        <f t="shared" si="253"/>
        <v>0</v>
      </c>
      <c r="K180" s="94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9"/>
      <c r="K181" s="23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9"/>
      <c r="K182" s="23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9"/>
      <c r="K183" s="23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9"/>
      <c r="K184" s="23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9"/>
      <c r="K185" s="23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9"/>
      <c r="K186" s="23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4">
        <f t="shared" si="263"/>
        <v>0</v>
      </c>
      <c r="K187" s="94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9"/>
      <c r="K188" s="23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9"/>
      <c r="K189" s="23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9"/>
      <c r="K190" s="23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9"/>
      <c r="K191" s="23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9"/>
      <c r="K192" s="23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9"/>
      <c r="K193" s="23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9"/>
      <c r="K194" s="23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9"/>
      <c r="K195" s="23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23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23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23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23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5">
        <f t="shared" si="269"/>
        <v>0</v>
      </c>
      <c r="K200" s="95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autoFilter ref="A9:O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O202"/>
  <sheetViews>
    <sheetView topLeftCell="C157" zoomScale="70" zoomScaleNormal="70" workbookViewId="0">
      <selection activeCell="K14" sqref="K14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238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O202"/>
  <sheetViews>
    <sheetView topLeftCell="C176" zoomScale="70" zoomScaleNormal="70" workbookViewId="0">
      <selection activeCell="J183" sqref="J183:K183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239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O202"/>
  <sheetViews>
    <sheetView topLeftCell="A157" zoomScale="70" zoomScaleNormal="70" workbookViewId="0">
      <selection activeCell="J167" sqref="J167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240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237" t="s">
        <v>129</v>
      </c>
      <c r="F9" s="92" t="s">
        <v>130</v>
      </c>
      <c r="G9" s="92" t="s">
        <v>128</v>
      </c>
      <c r="H9" s="237" t="s">
        <v>129</v>
      </c>
      <c r="I9" s="92" t="s">
        <v>130</v>
      </c>
      <c r="J9" s="92" t="s">
        <v>128</v>
      </c>
      <c r="K9" s="237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4">
        <v>0</v>
      </c>
      <c r="F10" s="94">
        <v>0</v>
      </c>
      <c r="G10" s="93">
        <v>0</v>
      </c>
      <c r="H10" s="94">
        <v>0</v>
      </c>
      <c r="I10" s="94">
        <v>0</v>
      </c>
      <c r="J10" s="93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4">
        <f t="shared" si="0"/>
        <v>0</v>
      </c>
      <c r="F11" s="93">
        <f t="shared" si="0"/>
        <v>0</v>
      </c>
      <c r="G11" s="93">
        <f t="shared" si="0"/>
        <v>0</v>
      </c>
      <c r="H11" s="94">
        <f t="shared" si="0"/>
        <v>0</v>
      </c>
      <c r="I11" s="93">
        <f t="shared" si="0"/>
        <v>0</v>
      </c>
      <c r="J11" s="93">
        <f t="shared" si="0"/>
        <v>0</v>
      </c>
      <c r="K11" s="94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238"/>
      <c r="F12" s="96">
        <f>D12+E12</f>
        <v>0</v>
      </c>
      <c r="G12" s="117"/>
      <c r="H12" s="238"/>
      <c r="I12" s="96">
        <f>G12+H12</f>
        <v>0</v>
      </c>
      <c r="J12" s="117"/>
      <c r="K12" s="23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238"/>
      <c r="F13" s="96">
        <f t="shared" ref="F13:F18" si="3">D13+E13</f>
        <v>0</v>
      </c>
      <c r="G13" s="117"/>
      <c r="H13" s="238"/>
      <c r="I13" s="96">
        <f t="shared" ref="I13:I18" si="4">G13+H13</f>
        <v>0</v>
      </c>
      <c r="J13" s="117"/>
      <c r="K13" s="23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238"/>
      <c r="F14" s="96">
        <f t="shared" si="3"/>
        <v>0</v>
      </c>
      <c r="G14" s="117"/>
      <c r="H14" s="238"/>
      <c r="I14" s="96">
        <f t="shared" si="4"/>
        <v>0</v>
      </c>
      <c r="J14" s="117"/>
      <c r="K14" s="23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238"/>
      <c r="F15" s="96">
        <f t="shared" si="3"/>
        <v>0</v>
      </c>
      <c r="G15" s="117"/>
      <c r="H15" s="238"/>
      <c r="I15" s="96">
        <f t="shared" si="4"/>
        <v>0</v>
      </c>
      <c r="J15" s="117"/>
      <c r="K15" s="23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238"/>
      <c r="F16" s="96">
        <f t="shared" si="3"/>
        <v>0</v>
      </c>
      <c r="G16" s="117"/>
      <c r="H16" s="238"/>
      <c r="I16" s="96">
        <f t="shared" si="4"/>
        <v>0</v>
      </c>
      <c r="J16" s="117"/>
      <c r="K16" s="23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238"/>
      <c r="F17" s="96">
        <f t="shared" si="3"/>
        <v>0</v>
      </c>
      <c r="G17" s="117"/>
      <c r="H17" s="238"/>
      <c r="I17" s="96">
        <f t="shared" si="4"/>
        <v>0</v>
      </c>
      <c r="J17" s="117"/>
      <c r="K17" s="23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238"/>
      <c r="F18" s="96">
        <f t="shared" si="3"/>
        <v>0</v>
      </c>
      <c r="G18" s="117"/>
      <c r="H18" s="238"/>
      <c r="I18" s="96">
        <f t="shared" si="4"/>
        <v>0</v>
      </c>
      <c r="J18" s="117"/>
      <c r="K18" s="23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4">
        <f t="shared" si="6"/>
        <v>0</v>
      </c>
      <c r="F19" s="93">
        <f t="shared" si="6"/>
        <v>0</v>
      </c>
      <c r="G19" s="93">
        <f t="shared" si="6"/>
        <v>0</v>
      </c>
      <c r="H19" s="94">
        <f t="shared" si="6"/>
        <v>0</v>
      </c>
      <c r="I19" s="93">
        <f t="shared" si="6"/>
        <v>0</v>
      </c>
      <c r="J19" s="93">
        <f t="shared" si="6"/>
        <v>0</v>
      </c>
      <c r="K19" s="94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238"/>
      <c r="F20" s="96">
        <f t="shared" ref="F20" si="7">D20+E20</f>
        <v>0</v>
      </c>
      <c r="G20" s="117"/>
      <c r="H20" s="238"/>
      <c r="I20" s="96">
        <f t="shared" ref="I20" si="8">G20+H20</f>
        <v>0</v>
      </c>
      <c r="J20" s="117"/>
      <c r="K20" s="23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4">
        <f t="shared" si="12"/>
        <v>0</v>
      </c>
      <c r="F21" s="93">
        <f t="shared" si="12"/>
        <v>0</v>
      </c>
      <c r="G21" s="93">
        <f t="shared" si="12"/>
        <v>0</v>
      </c>
      <c r="H21" s="94">
        <f t="shared" si="12"/>
        <v>0</v>
      </c>
      <c r="I21" s="93">
        <f t="shared" si="12"/>
        <v>0</v>
      </c>
      <c r="J21" s="93">
        <f t="shared" si="12"/>
        <v>0</v>
      </c>
      <c r="K21" s="94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4">
        <f t="shared" si="18"/>
        <v>0</v>
      </c>
      <c r="F23" s="93">
        <f t="shared" si="18"/>
        <v>0</v>
      </c>
      <c r="G23" s="93">
        <f t="shared" si="18"/>
        <v>0</v>
      </c>
      <c r="H23" s="94">
        <f t="shared" si="18"/>
        <v>0</v>
      </c>
      <c r="I23" s="93">
        <f t="shared" si="18"/>
        <v>0</v>
      </c>
      <c r="J23" s="93">
        <f t="shared" si="18"/>
        <v>0</v>
      </c>
      <c r="K23" s="94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238"/>
      <c r="F24" s="96">
        <f t="shared" ref="F24:F26" si="19">D24+E24</f>
        <v>0</v>
      </c>
      <c r="G24" s="117"/>
      <c r="H24" s="238"/>
      <c r="I24" s="96">
        <f t="shared" ref="I24:I26" si="20">G24+H24</f>
        <v>0</v>
      </c>
      <c r="J24" s="117"/>
      <c r="K24" s="23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238"/>
      <c r="F25" s="96">
        <f t="shared" si="19"/>
        <v>0</v>
      </c>
      <c r="G25" s="117"/>
      <c r="H25" s="238"/>
      <c r="I25" s="96">
        <f t="shared" si="20"/>
        <v>0</v>
      </c>
      <c r="J25" s="117"/>
      <c r="K25" s="23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238"/>
      <c r="F26" s="96">
        <f t="shared" si="19"/>
        <v>0</v>
      </c>
      <c r="G26" s="117"/>
      <c r="H26" s="238"/>
      <c r="I26" s="96">
        <f t="shared" si="20"/>
        <v>0</v>
      </c>
      <c r="J26" s="117"/>
      <c r="K26" s="23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1">
        <f t="shared" si="28"/>
        <v>0</v>
      </c>
      <c r="F27" s="109">
        <f t="shared" si="28"/>
        <v>0</v>
      </c>
      <c r="G27" s="109">
        <f t="shared" si="28"/>
        <v>0</v>
      </c>
      <c r="H27" s="101">
        <f t="shared" si="28"/>
        <v>0</v>
      </c>
      <c r="I27" s="109">
        <f t="shared" si="28"/>
        <v>0</v>
      </c>
      <c r="J27" s="109">
        <f t="shared" si="28"/>
        <v>0</v>
      </c>
      <c r="K27" s="101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238"/>
      <c r="F28" s="96">
        <f t="shared" ref="F28" si="29">D28+E28</f>
        <v>0</v>
      </c>
      <c r="G28" s="118"/>
      <c r="H28" s="238"/>
      <c r="I28" s="96">
        <f t="shared" ref="I28" si="30">G28+H28</f>
        <v>0</v>
      </c>
      <c r="J28" s="118"/>
      <c r="K28" s="23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238"/>
      <c r="F30" s="96">
        <f t="shared" ref="F30:F34" si="35">D30+E30</f>
        <v>0</v>
      </c>
      <c r="G30" s="97"/>
      <c r="H30" s="238"/>
      <c r="I30" s="96">
        <f t="shared" ref="I30:I34" si="36">G30+H30</f>
        <v>0</v>
      </c>
      <c r="J30" s="97"/>
      <c r="K30" s="23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238"/>
      <c r="F32" s="96">
        <f t="shared" ref="F32" si="42">D32+E32</f>
        <v>0</v>
      </c>
      <c r="G32" s="97"/>
      <c r="H32" s="238"/>
      <c r="I32" s="96">
        <f t="shared" ref="I32" si="43">G32+H32</f>
        <v>0</v>
      </c>
      <c r="J32" s="97"/>
      <c r="K32" s="23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238"/>
      <c r="F33" s="96">
        <f t="shared" ref="F33" si="48">D33+E33</f>
        <v>0</v>
      </c>
      <c r="G33" s="97"/>
      <c r="H33" s="238"/>
      <c r="I33" s="96">
        <f t="shared" ref="I33" si="49">G33+H33</f>
        <v>0</v>
      </c>
      <c r="J33" s="97"/>
      <c r="K33" s="23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238"/>
      <c r="F34" s="96">
        <f t="shared" si="35"/>
        <v>0</v>
      </c>
      <c r="G34" s="97"/>
      <c r="H34" s="238"/>
      <c r="I34" s="96">
        <f t="shared" si="36"/>
        <v>0</v>
      </c>
      <c r="J34" s="97"/>
      <c r="K34" s="23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238"/>
      <c r="F36" s="96">
        <f t="shared" ref="F36:F37" si="55">D36+E36</f>
        <v>0</v>
      </c>
      <c r="G36" s="97"/>
      <c r="H36" s="238"/>
      <c r="I36" s="96">
        <f t="shared" ref="I36:I37" si="56">G36+H36</f>
        <v>0</v>
      </c>
      <c r="J36" s="97"/>
      <c r="K36" s="23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238"/>
      <c r="F37" s="96">
        <f t="shared" si="55"/>
        <v>0</v>
      </c>
      <c r="G37" s="97"/>
      <c r="H37" s="238"/>
      <c r="I37" s="96">
        <f t="shared" si="56"/>
        <v>0</v>
      </c>
      <c r="J37" s="97"/>
      <c r="K37" s="23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238"/>
      <c r="F39" s="96">
        <f t="shared" ref="F39" si="61">D39+E39</f>
        <v>0</v>
      </c>
      <c r="G39" s="97"/>
      <c r="H39" s="238"/>
      <c r="I39" s="96">
        <f t="shared" ref="I39" si="62">G39+H39</f>
        <v>0</v>
      </c>
      <c r="J39" s="97"/>
      <c r="K39" s="23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238"/>
      <c r="F41" s="96">
        <f t="shared" ref="F41:F42" si="67">D41+E41</f>
        <v>0</v>
      </c>
      <c r="G41" s="97"/>
      <c r="H41" s="238"/>
      <c r="I41" s="96">
        <f t="shared" ref="I41:I42" si="68">G41+H41</f>
        <v>0</v>
      </c>
      <c r="J41" s="97"/>
      <c r="K41" s="23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238"/>
      <c r="F42" s="96">
        <f t="shared" si="67"/>
        <v>0</v>
      </c>
      <c r="G42" s="97"/>
      <c r="H42" s="238"/>
      <c r="I42" s="96">
        <f t="shared" si="68"/>
        <v>0</v>
      </c>
      <c r="J42" s="97"/>
      <c r="K42" s="23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238"/>
      <c r="F44" s="96">
        <f t="shared" ref="F44:F51" si="73">D44+E44</f>
        <v>0</v>
      </c>
      <c r="G44" s="117"/>
      <c r="H44" s="238"/>
      <c r="I44" s="96">
        <f t="shared" ref="I44:I51" si="74">G44+H44</f>
        <v>0</v>
      </c>
      <c r="J44" s="117"/>
      <c r="K44" s="23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238"/>
      <c r="F45" s="96">
        <f t="shared" si="73"/>
        <v>0</v>
      </c>
      <c r="G45" s="117"/>
      <c r="H45" s="238"/>
      <c r="I45" s="96">
        <f t="shared" si="74"/>
        <v>0</v>
      </c>
      <c r="J45" s="117"/>
      <c r="K45" s="23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238"/>
      <c r="F46" s="96">
        <f t="shared" si="73"/>
        <v>0</v>
      </c>
      <c r="G46" s="117"/>
      <c r="H46" s="238"/>
      <c r="I46" s="96">
        <f t="shared" si="74"/>
        <v>0</v>
      </c>
      <c r="J46" s="117"/>
      <c r="K46" s="23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238"/>
      <c r="F47" s="96">
        <f t="shared" si="73"/>
        <v>0</v>
      </c>
      <c r="G47" s="117"/>
      <c r="H47" s="238"/>
      <c r="I47" s="96">
        <f t="shared" si="74"/>
        <v>0</v>
      </c>
      <c r="J47" s="117"/>
      <c r="K47" s="23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9"/>
      <c r="F54" s="96">
        <f t="shared" si="79"/>
        <v>0</v>
      </c>
      <c r="G54" s="117"/>
      <c r="H54" s="119"/>
      <c r="I54" s="96">
        <f t="shared" si="80"/>
        <v>0</v>
      </c>
      <c r="J54" s="117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238"/>
      <c r="F55" s="96">
        <f t="shared" si="79"/>
        <v>0</v>
      </c>
      <c r="G55" s="117"/>
      <c r="H55" s="238"/>
      <c r="I55" s="96">
        <f t="shared" si="80"/>
        <v>0</v>
      </c>
      <c r="J55" s="117"/>
      <c r="K55" s="23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94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94">
        <f t="shared" si="86"/>
        <v>0</v>
      </c>
      <c r="I56" s="103">
        <f t="shared" si="86"/>
        <v>0</v>
      </c>
      <c r="J56" s="103">
        <f t="shared" si="86"/>
        <v>0</v>
      </c>
      <c r="K56" s="94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239"/>
      <c r="F57" s="102">
        <f t="shared" ref="F57:F58" si="87">D57+E57</f>
        <v>0</v>
      </c>
      <c r="G57" s="120"/>
      <c r="H57" s="239"/>
      <c r="I57" s="102">
        <f t="shared" ref="I57:I58" si="88">G57+H57</f>
        <v>0</v>
      </c>
      <c r="J57" s="120"/>
      <c r="K57" s="239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238"/>
      <c r="F58" s="96">
        <f t="shared" si="87"/>
        <v>0</v>
      </c>
      <c r="G58" s="117"/>
      <c r="H58" s="238"/>
      <c r="I58" s="96">
        <f t="shared" si="88"/>
        <v>0</v>
      </c>
      <c r="J58" s="117"/>
      <c r="K58" s="23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1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1">
        <f t="shared" si="92"/>
        <v>0</v>
      </c>
      <c r="I59" s="107">
        <f t="shared" si="92"/>
        <v>0</v>
      </c>
      <c r="J59" s="107">
        <f t="shared" si="92"/>
        <v>0</v>
      </c>
      <c r="K59" s="101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238"/>
      <c r="F60" s="108">
        <f t="shared" ref="F60:F62" si="93">D60+E60</f>
        <v>0</v>
      </c>
      <c r="G60" s="117"/>
      <c r="H60" s="238"/>
      <c r="I60" s="108">
        <f t="shared" ref="I60:I62" si="94">G60+H60</f>
        <v>0</v>
      </c>
      <c r="J60" s="117"/>
      <c r="K60" s="23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238"/>
      <c r="F61" s="96">
        <f t="shared" si="93"/>
        <v>0</v>
      </c>
      <c r="G61" s="117"/>
      <c r="H61" s="238"/>
      <c r="I61" s="96">
        <f t="shared" si="94"/>
        <v>0</v>
      </c>
      <c r="J61" s="117"/>
      <c r="K61" s="23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238"/>
      <c r="F62" s="96">
        <f t="shared" si="93"/>
        <v>0</v>
      </c>
      <c r="G62" s="117"/>
      <c r="H62" s="238"/>
      <c r="I62" s="96">
        <f t="shared" si="94"/>
        <v>0</v>
      </c>
      <c r="J62" s="117"/>
      <c r="K62" s="23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4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4">
        <f t="shared" si="101"/>
        <v>0</v>
      </c>
      <c r="I63" s="93">
        <f t="shared" si="101"/>
        <v>0</v>
      </c>
      <c r="J63" s="93">
        <f t="shared" si="101"/>
        <v>0</v>
      </c>
      <c r="K63" s="94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238"/>
      <c r="F64" s="96">
        <f t="shared" ref="F64:F65" si="102">D64+E64</f>
        <v>0</v>
      </c>
      <c r="G64" s="117"/>
      <c r="H64" s="238"/>
      <c r="I64" s="96">
        <f t="shared" ref="I64:I65" si="103">G64+H64</f>
        <v>0</v>
      </c>
      <c r="J64" s="117"/>
      <c r="K64" s="23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238"/>
      <c r="F65" s="96">
        <f t="shared" si="102"/>
        <v>0</v>
      </c>
      <c r="G65" s="117"/>
      <c r="H65" s="238"/>
      <c r="I65" s="96">
        <f t="shared" si="103"/>
        <v>0</v>
      </c>
      <c r="J65" s="117"/>
      <c r="K65" s="23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4">
        <f t="shared" si="107"/>
        <v>0</v>
      </c>
      <c r="F66" s="93">
        <f t="shared" si="107"/>
        <v>0</v>
      </c>
      <c r="G66" s="93">
        <f t="shared" si="107"/>
        <v>0</v>
      </c>
      <c r="H66" s="94">
        <f t="shared" si="107"/>
        <v>0</v>
      </c>
      <c r="I66" s="93">
        <f t="shared" si="107"/>
        <v>0</v>
      </c>
      <c r="J66" s="93">
        <f t="shared" si="107"/>
        <v>0</v>
      </c>
      <c r="K66" s="94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238"/>
      <c r="F67" s="96">
        <f t="shared" ref="F67" si="108">D67+E67</f>
        <v>0</v>
      </c>
      <c r="G67" s="97"/>
      <c r="H67" s="238"/>
      <c r="I67" s="96">
        <f t="shared" ref="I67" si="109">G67+H67</f>
        <v>0</v>
      </c>
      <c r="J67" s="97"/>
      <c r="K67" s="23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4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4">
        <f t="shared" si="113"/>
        <v>0</v>
      </c>
      <c r="I68" s="93">
        <f t="shared" si="113"/>
        <v>0</v>
      </c>
      <c r="J68" s="93">
        <f t="shared" si="113"/>
        <v>0</v>
      </c>
      <c r="K68" s="94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238"/>
      <c r="F69" s="96">
        <f t="shared" ref="F69:F72" si="114">D69+E69</f>
        <v>0</v>
      </c>
      <c r="G69" s="117"/>
      <c r="H69" s="238"/>
      <c r="I69" s="96">
        <f t="shared" ref="I69:I72" si="115">G69+H69</f>
        <v>0</v>
      </c>
      <c r="J69" s="117"/>
      <c r="K69" s="23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238"/>
      <c r="F70" s="96">
        <f t="shared" si="114"/>
        <v>0</v>
      </c>
      <c r="G70" s="117"/>
      <c r="H70" s="238"/>
      <c r="I70" s="96">
        <f t="shared" si="115"/>
        <v>0</v>
      </c>
      <c r="J70" s="117"/>
      <c r="K70" s="23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238"/>
      <c r="F71" s="96">
        <f t="shared" si="114"/>
        <v>0</v>
      </c>
      <c r="G71" s="117"/>
      <c r="H71" s="238"/>
      <c r="I71" s="96">
        <f t="shared" si="115"/>
        <v>0</v>
      </c>
      <c r="J71" s="117"/>
      <c r="K71" s="23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238"/>
      <c r="F72" s="96">
        <f t="shared" si="114"/>
        <v>0</v>
      </c>
      <c r="G72" s="117"/>
      <c r="H72" s="238"/>
      <c r="I72" s="96">
        <f t="shared" si="115"/>
        <v>0</v>
      </c>
      <c r="J72" s="117"/>
      <c r="K72" s="23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4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4">
        <f t="shared" si="119"/>
        <v>0</v>
      </c>
      <c r="I73" s="93">
        <f t="shared" si="119"/>
        <v>0</v>
      </c>
      <c r="J73" s="93">
        <f t="shared" si="119"/>
        <v>0</v>
      </c>
      <c r="K73" s="94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238"/>
      <c r="F74" s="96">
        <f t="shared" ref="F74:F109" si="120">D74+E74</f>
        <v>0</v>
      </c>
      <c r="G74" s="117"/>
      <c r="H74" s="238"/>
      <c r="I74" s="96">
        <f t="shared" ref="I74:I109" si="121">G74+H74</f>
        <v>0</v>
      </c>
      <c r="J74" s="117"/>
      <c r="K74" s="23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238"/>
      <c r="F75" s="96">
        <f t="shared" si="120"/>
        <v>0</v>
      </c>
      <c r="G75" s="117"/>
      <c r="H75" s="238"/>
      <c r="I75" s="96">
        <f t="shared" si="121"/>
        <v>0</v>
      </c>
      <c r="J75" s="117"/>
      <c r="K75" s="23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238"/>
      <c r="F76" s="96">
        <f t="shared" si="120"/>
        <v>0</v>
      </c>
      <c r="G76" s="117"/>
      <c r="H76" s="238"/>
      <c r="I76" s="96">
        <f t="shared" si="121"/>
        <v>0</v>
      </c>
      <c r="J76" s="117"/>
      <c r="K76" s="23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238"/>
      <c r="F77" s="96">
        <f t="shared" si="120"/>
        <v>0</v>
      </c>
      <c r="G77" s="117"/>
      <c r="H77" s="238"/>
      <c r="I77" s="96">
        <f t="shared" si="121"/>
        <v>0</v>
      </c>
      <c r="J77" s="117"/>
      <c r="K77" s="23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238"/>
      <c r="F78" s="96">
        <f t="shared" si="120"/>
        <v>0</v>
      </c>
      <c r="G78" s="117"/>
      <c r="H78" s="238"/>
      <c r="I78" s="96">
        <f t="shared" si="121"/>
        <v>0</v>
      </c>
      <c r="J78" s="117"/>
      <c r="K78" s="23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238"/>
      <c r="F79" s="96">
        <f t="shared" si="120"/>
        <v>0</v>
      </c>
      <c r="G79" s="117"/>
      <c r="H79" s="238"/>
      <c r="I79" s="96">
        <f t="shared" si="121"/>
        <v>0</v>
      </c>
      <c r="J79" s="117"/>
      <c r="K79" s="23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238"/>
      <c r="F80" s="96">
        <f t="shared" si="120"/>
        <v>0</v>
      </c>
      <c r="G80" s="117"/>
      <c r="H80" s="238"/>
      <c r="I80" s="96">
        <f t="shared" si="121"/>
        <v>0</v>
      </c>
      <c r="J80" s="117"/>
      <c r="K80" s="23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238"/>
      <c r="F81" s="96">
        <f t="shared" si="120"/>
        <v>0</v>
      </c>
      <c r="G81" s="117"/>
      <c r="H81" s="238"/>
      <c r="I81" s="96">
        <f t="shared" si="121"/>
        <v>0</v>
      </c>
      <c r="J81" s="117"/>
      <c r="K81" s="23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238"/>
      <c r="F82" s="96">
        <f t="shared" si="120"/>
        <v>0</v>
      </c>
      <c r="G82" s="117"/>
      <c r="H82" s="238"/>
      <c r="I82" s="96">
        <f t="shared" si="121"/>
        <v>0</v>
      </c>
      <c r="J82" s="117"/>
      <c r="K82" s="23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238"/>
      <c r="F83" s="96">
        <f t="shared" si="120"/>
        <v>0</v>
      </c>
      <c r="G83" s="117"/>
      <c r="H83" s="238"/>
      <c r="I83" s="96">
        <f t="shared" si="121"/>
        <v>0</v>
      </c>
      <c r="J83" s="117"/>
      <c r="K83" s="23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238"/>
      <c r="F84" s="96">
        <f t="shared" si="120"/>
        <v>0</v>
      </c>
      <c r="G84" s="117"/>
      <c r="H84" s="238"/>
      <c r="I84" s="96">
        <f t="shared" si="121"/>
        <v>0</v>
      </c>
      <c r="J84" s="117"/>
      <c r="K84" s="23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238"/>
      <c r="F85" s="96">
        <f t="shared" si="120"/>
        <v>0</v>
      </c>
      <c r="G85" s="117"/>
      <c r="H85" s="238"/>
      <c r="I85" s="96">
        <f t="shared" si="121"/>
        <v>0</v>
      </c>
      <c r="J85" s="117"/>
      <c r="K85" s="23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238"/>
      <c r="F86" s="96">
        <f t="shared" si="120"/>
        <v>0</v>
      </c>
      <c r="G86" s="117"/>
      <c r="H86" s="238"/>
      <c r="I86" s="96">
        <f t="shared" si="121"/>
        <v>0</v>
      </c>
      <c r="J86" s="117"/>
      <c r="K86" s="23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238"/>
      <c r="F87" s="96">
        <f t="shared" si="120"/>
        <v>0</v>
      </c>
      <c r="G87" s="117"/>
      <c r="H87" s="238"/>
      <c r="I87" s="96">
        <f t="shared" si="121"/>
        <v>0</v>
      </c>
      <c r="J87" s="117"/>
      <c r="K87" s="23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238"/>
      <c r="F88" s="96">
        <f t="shared" si="120"/>
        <v>0</v>
      </c>
      <c r="G88" s="117"/>
      <c r="H88" s="238"/>
      <c r="I88" s="96">
        <f t="shared" si="121"/>
        <v>0</v>
      </c>
      <c r="J88" s="117"/>
      <c r="K88" s="23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238"/>
      <c r="F89" s="96">
        <f t="shared" si="120"/>
        <v>0</v>
      </c>
      <c r="G89" s="117"/>
      <c r="H89" s="238"/>
      <c r="I89" s="96">
        <f t="shared" si="121"/>
        <v>0</v>
      </c>
      <c r="J89" s="117"/>
      <c r="K89" s="23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238"/>
      <c r="F90" s="96">
        <f t="shared" si="120"/>
        <v>0</v>
      </c>
      <c r="G90" s="117"/>
      <c r="H90" s="238"/>
      <c r="I90" s="96">
        <f t="shared" si="121"/>
        <v>0</v>
      </c>
      <c r="J90" s="117"/>
      <c r="K90" s="23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238"/>
      <c r="F104" s="96">
        <f t="shared" si="120"/>
        <v>0</v>
      </c>
      <c r="G104" s="117"/>
      <c r="H104" s="238"/>
      <c r="I104" s="96">
        <f t="shared" si="121"/>
        <v>0</v>
      </c>
      <c r="J104" s="117"/>
      <c r="K104" s="23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238"/>
      <c r="F105" s="96">
        <f t="shared" ref="F105:F107" si="145">D105+E105</f>
        <v>0</v>
      </c>
      <c r="G105" s="117"/>
      <c r="H105" s="238"/>
      <c r="I105" s="96">
        <f t="shared" ref="I105:I107" si="146">G105+H105</f>
        <v>0</v>
      </c>
      <c r="J105" s="117"/>
      <c r="K105" s="23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238"/>
      <c r="F106" s="96">
        <f t="shared" si="145"/>
        <v>0</v>
      </c>
      <c r="G106" s="117"/>
      <c r="H106" s="238"/>
      <c r="I106" s="96">
        <f t="shared" si="146"/>
        <v>0</v>
      </c>
      <c r="J106" s="117"/>
      <c r="K106" s="23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238"/>
      <c r="F109" s="96">
        <f t="shared" si="120"/>
        <v>0</v>
      </c>
      <c r="G109" s="117"/>
      <c r="H109" s="238"/>
      <c r="I109" s="96">
        <f t="shared" si="121"/>
        <v>0</v>
      </c>
      <c r="J109" s="117"/>
      <c r="K109" s="23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4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4">
        <f t="shared" si="157"/>
        <v>0</v>
      </c>
      <c r="I110" s="93">
        <f t="shared" si="157"/>
        <v>0</v>
      </c>
      <c r="J110" s="93">
        <f t="shared" si="157"/>
        <v>0</v>
      </c>
      <c r="K110" s="94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238"/>
      <c r="F111" s="96">
        <f t="shared" ref="F111:F116" si="158">D111+E111</f>
        <v>0</v>
      </c>
      <c r="G111" s="117"/>
      <c r="H111" s="238"/>
      <c r="I111" s="96">
        <f t="shared" ref="I111:I116" si="159">G111+H111</f>
        <v>0</v>
      </c>
      <c r="J111" s="117"/>
      <c r="K111" s="23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238"/>
      <c r="F112" s="96">
        <f t="shared" si="158"/>
        <v>0</v>
      </c>
      <c r="G112" s="117"/>
      <c r="H112" s="238"/>
      <c r="I112" s="96">
        <f t="shared" si="159"/>
        <v>0</v>
      </c>
      <c r="J112" s="117"/>
      <c r="K112" s="23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238"/>
      <c r="F113" s="96">
        <f t="shared" si="158"/>
        <v>0</v>
      </c>
      <c r="G113" s="117"/>
      <c r="H113" s="238"/>
      <c r="I113" s="96">
        <f t="shared" si="159"/>
        <v>0</v>
      </c>
      <c r="J113" s="117"/>
      <c r="K113" s="23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238"/>
      <c r="F114" s="96">
        <f t="shared" si="158"/>
        <v>0</v>
      </c>
      <c r="G114" s="117"/>
      <c r="H114" s="238"/>
      <c r="I114" s="96">
        <f t="shared" si="159"/>
        <v>0</v>
      </c>
      <c r="J114" s="117"/>
      <c r="K114" s="23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238"/>
      <c r="F115" s="96">
        <f t="shared" si="158"/>
        <v>0</v>
      </c>
      <c r="G115" s="117"/>
      <c r="H115" s="238"/>
      <c r="I115" s="96">
        <f t="shared" si="159"/>
        <v>0</v>
      </c>
      <c r="J115" s="117"/>
      <c r="K115" s="23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238"/>
      <c r="F116" s="96">
        <f t="shared" si="158"/>
        <v>0</v>
      </c>
      <c r="G116" s="117"/>
      <c r="H116" s="238"/>
      <c r="I116" s="96">
        <f t="shared" si="159"/>
        <v>0</v>
      </c>
      <c r="J116" s="117"/>
      <c r="K116" s="23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4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4">
        <f t="shared" si="163"/>
        <v>0</v>
      </c>
      <c r="I117" s="93">
        <f t="shared" si="163"/>
        <v>0</v>
      </c>
      <c r="J117" s="93">
        <f t="shared" si="163"/>
        <v>0</v>
      </c>
      <c r="K117" s="94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238"/>
      <c r="F118" s="96">
        <f t="shared" ref="F118:F123" si="164">D118+E118</f>
        <v>0</v>
      </c>
      <c r="G118" s="117"/>
      <c r="H118" s="238"/>
      <c r="I118" s="96">
        <f t="shared" ref="I118:I123" si="165">G118+H118</f>
        <v>0</v>
      </c>
      <c r="J118" s="117"/>
      <c r="K118" s="23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238"/>
      <c r="F119" s="96">
        <f t="shared" si="164"/>
        <v>0</v>
      </c>
      <c r="G119" s="117"/>
      <c r="H119" s="238"/>
      <c r="I119" s="96">
        <f t="shared" si="165"/>
        <v>0</v>
      </c>
      <c r="J119" s="117"/>
      <c r="K119" s="23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238"/>
      <c r="F120" s="96">
        <f t="shared" si="164"/>
        <v>0</v>
      </c>
      <c r="G120" s="117"/>
      <c r="H120" s="238"/>
      <c r="I120" s="96">
        <f t="shared" si="165"/>
        <v>0</v>
      </c>
      <c r="J120" s="117"/>
      <c r="K120" s="23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238"/>
      <c r="F121" s="96">
        <f t="shared" si="164"/>
        <v>0</v>
      </c>
      <c r="G121" s="117"/>
      <c r="H121" s="238"/>
      <c r="I121" s="96">
        <f t="shared" si="165"/>
        <v>0</v>
      </c>
      <c r="J121" s="117"/>
      <c r="K121" s="23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238"/>
      <c r="F122" s="96">
        <f t="shared" si="164"/>
        <v>0</v>
      </c>
      <c r="G122" s="117"/>
      <c r="H122" s="238"/>
      <c r="I122" s="96">
        <f t="shared" si="165"/>
        <v>0</v>
      </c>
      <c r="J122" s="117"/>
      <c r="K122" s="23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238"/>
      <c r="F123" s="96">
        <f t="shared" si="164"/>
        <v>0</v>
      </c>
      <c r="G123" s="117"/>
      <c r="H123" s="238"/>
      <c r="I123" s="96">
        <f t="shared" si="165"/>
        <v>0</v>
      </c>
      <c r="J123" s="117"/>
      <c r="K123" s="23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4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4">
        <f t="shared" si="169"/>
        <v>0</v>
      </c>
      <c r="I124" s="93">
        <f t="shared" si="169"/>
        <v>0</v>
      </c>
      <c r="J124" s="93">
        <f t="shared" si="169"/>
        <v>0</v>
      </c>
      <c r="K124" s="94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238"/>
      <c r="F125" s="96">
        <f t="shared" ref="F125:F126" si="170">D125+E125</f>
        <v>0</v>
      </c>
      <c r="G125" s="97"/>
      <c r="H125" s="238"/>
      <c r="I125" s="96">
        <f t="shared" ref="I125:I126" si="171">G125+H125</f>
        <v>0</v>
      </c>
      <c r="J125" s="97"/>
      <c r="K125" s="23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238"/>
      <c r="F126" s="96">
        <f t="shared" si="170"/>
        <v>0</v>
      </c>
      <c r="G126" s="97"/>
      <c r="H126" s="238"/>
      <c r="I126" s="96">
        <f t="shared" si="171"/>
        <v>0</v>
      </c>
      <c r="J126" s="97"/>
      <c r="K126" s="23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4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4">
        <f t="shared" si="175"/>
        <v>0</v>
      </c>
      <c r="I127" s="93">
        <f t="shared" si="175"/>
        <v>0</v>
      </c>
      <c r="J127" s="93">
        <f t="shared" si="175"/>
        <v>0</v>
      </c>
      <c r="K127" s="94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238"/>
      <c r="F128" s="96">
        <f t="shared" ref="F128" si="176">D128+E128</f>
        <v>0</v>
      </c>
      <c r="G128" s="117"/>
      <c r="H128" s="238"/>
      <c r="I128" s="96">
        <f t="shared" ref="I128" si="177">G128+H128</f>
        <v>0</v>
      </c>
      <c r="J128" s="117"/>
      <c r="K128" s="23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4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4">
        <f t="shared" si="181"/>
        <v>0</v>
      </c>
      <c r="I129" s="93">
        <f t="shared" si="181"/>
        <v>0</v>
      </c>
      <c r="J129" s="93">
        <f t="shared" si="181"/>
        <v>0</v>
      </c>
      <c r="K129" s="94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4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4">
        <f t="shared" si="187"/>
        <v>0</v>
      </c>
      <c r="I131" s="93">
        <f t="shared" si="187"/>
        <v>0</v>
      </c>
      <c r="J131" s="93">
        <f t="shared" si="187"/>
        <v>0</v>
      </c>
      <c r="K131" s="94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238"/>
      <c r="F132" s="96">
        <f t="shared" ref="F132:F134" si="188">D132+E132</f>
        <v>0</v>
      </c>
      <c r="G132" s="117"/>
      <c r="H132" s="238"/>
      <c r="I132" s="96">
        <f t="shared" ref="I132:I134" si="189">G132+H132</f>
        <v>0</v>
      </c>
      <c r="J132" s="117"/>
      <c r="K132" s="23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238"/>
      <c r="F133" s="96">
        <f t="shared" si="188"/>
        <v>0</v>
      </c>
      <c r="G133" s="117"/>
      <c r="H133" s="238"/>
      <c r="I133" s="96">
        <f t="shared" si="189"/>
        <v>0</v>
      </c>
      <c r="J133" s="117"/>
      <c r="K133" s="23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238"/>
      <c r="F134" s="96">
        <f t="shared" si="188"/>
        <v>0</v>
      </c>
      <c r="G134" s="117"/>
      <c r="H134" s="238"/>
      <c r="I134" s="96">
        <f t="shared" si="189"/>
        <v>0</v>
      </c>
      <c r="J134" s="117"/>
      <c r="K134" s="23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4">
        <f t="shared" si="193"/>
        <v>0</v>
      </c>
      <c r="F135" s="93">
        <f t="shared" si="193"/>
        <v>0</v>
      </c>
      <c r="G135" s="93">
        <f t="shared" si="193"/>
        <v>0</v>
      </c>
      <c r="H135" s="94">
        <f t="shared" si="193"/>
        <v>0</v>
      </c>
      <c r="I135" s="93">
        <f t="shared" si="193"/>
        <v>0</v>
      </c>
      <c r="J135" s="93">
        <f t="shared" si="193"/>
        <v>0</v>
      </c>
      <c r="K135" s="94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238"/>
      <c r="F136" s="96">
        <f t="shared" ref="F136" si="194">D136+E136</f>
        <v>0</v>
      </c>
      <c r="G136" s="97"/>
      <c r="H136" s="238"/>
      <c r="I136" s="96">
        <f t="shared" ref="I136" si="195">G136+H136</f>
        <v>0</v>
      </c>
      <c r="J136" s="97"/>
      <c r="K136" s="23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4">
        <f t="shared" si="199"/>
        <v>0</v>
      </c>
      <c r="F137" s="93">
        <f t="shared" si="199"/>
        <v>0</v>
      </c>
      <c r="G137" s="93">
        <f t="shared" si="199"/>
        <v>0</v>
      </c>
      <c r="H137" s="94">
        <f t="shared" si="199"/>
        <v>0</v>
      </c>
      <c r="I137" s="93">
        <f t="shared" si="199"/>
        <v>0</v>
      </c>
      <c r="J137" s="93">
        <f t="shared" si="199"/>
        <v>0</v>
      </c>
      <c r="K137" s="94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238"/>
      <c r="F138" s="96">
        <f t="shared" ref="F138" si="200">D138+E138</f>
        <v>0</v>
      </c>
      <c r="G138" s="117"/>
      <c r="H138" s="238"/>
      <c r="I138" s="96">
        <f t="shared" ref="I138" si="201">G138+H138</f>
        <v>0</v>
      </c>
      <c r="J138" s="117"/>
      <c r="K138" s="23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4">
        <f t="shared" si="205"/>
        <v>0</v>
      </c>
      <c r="F139" s="93">
        <f t="shared" si="205"/>
        <v>0</v>
      </c>
      <c r="G139" s="93">
        <f t="shared" si="205"/>
        <v>0</v>
      </c>
      <c r="H139" s="94">
        <f t="shared" si="205"/>
        <v>0</v>
      </c>
      <c r="I139" s="93">
        <f t="shared" si="205"/>
        <v>0</v>
      </c>
      <c r="J139" s="93">
        <f t="shared" si="205"/>
        <v>0</v>
      </c>
      <c r="K139" s="94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238"/>
      <c r="F140" s="96">
        <f t="shared" ref="F140" si="206">D140+E140</f>
        <v>0</v>
      </c>
      <c r="G140" s="117"/>
      <c r="H140" s="238"/>
      <c r="I140" s="96">
        <f t="shared" ref="I140" si="207">G140+H140</f>
        <v>0</v>
      </c>
      <c r="J140" s="117"/>
      <c r="K140" s="23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4">
        <f t="shared" si="211"/>
        <v>0</v>
      </c>
      <c r="F141" s="93">
        <f t="shared" si="211"/>
        <v>0</v>
      </c>
      <c r="G141" s="93">
        <f t="shared" si="211"/>
        <v>0</v>
      </c>
      <c r="H141" s="94">
        <f t="shared" si="211"/>
        <v>0</v>
      </c>
      <c r="I141" s="93">
        <f t="shared" si="211"/>
        <v>0</v>
      </c>
      <c r="J141" s="93">
        <f t="shared" si="211"/>
        <v>0</v>
      </c>
      <c r="K141" s="94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238"/>
      <c r="F142" s="96">
        <f t="shared" ref="F142:F145" si="212">D142+E142</f>
        <v>0</v>
      </c>
      <c r="G142" s="117"/>
      <c r="H142" s="238"/>
      <c r="I142" s="96">
        <f t="shared" ref="I142:I145" si="213">G142+H142</f>
        <v>0</v>
      </c>
      <c r="J142" s="117"/>
      <c r="K142" s="23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238"/>
      <c r="F143" s="96">
        <f t="shared" si="212"/>
        <v>0</v>
      </c>
      <c r="G143" s="117"/>
      <c r="H143" s="238"/>
      <c r="I143" s="96">
        <f t="shared" si="213"/>
        <v>0</v>
      </c>
      <c r="J143" s="117"/>
      <c r="K143" s="23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238"/>
      <c r="F144" s="96">
        <f t="shared" si="212"/>
        <v>0</v>
      </c>
      <c r="G144" s="117"/>
      <c r="H144" s="238"/>
      <c r="I144" s="96">
        <f t="shared" si="213"/>
        <v>0</v>
      </c>
      <c r="J144" s="117"/>
      <c r="K144" s="23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238"/>
      <c r="F145" s="96">
        <f t="shared" si="212"/>
        <v>0</v>
      </c>
      <c r="G145" s="117"/>
      <c r="H145" s="238"/>
      <c r="I145" s="96">
        <f t="shared" si="213"/>
        <v>0</v>
      </c>
      <c r="J145" s="117"/>
      <c r="K145" s="23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4">
        <f t="shared" si="217"/>
        <v>0</v>
      </c>
      <c r="F146" s="93">
        <f t="shared" si="217"/>
        <v>0</v>
      </c>
      <c r="G146" s="93">
        <f t="shared" si="217"/>
        <v>0</v>
      </c>
      <c r="H146" s="94">
        <f t="shared" si="217"/>
        <v>0</v>
      </c>
      <c r="I146" s="93">
        <f t="shared" si="217"/>
        <v>0</v>
      </c>
      <c r="J146" s="93">
        <f t="shared" si="217"/>
        <v>0</v>
      </c>
      <c r="K146" s="94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238"/>
      <c r="F147" s="96">
        <f t="shared" ref="F147:F152" si="218">D147+E147</f>
        <v>0</v>
      </c>
      <c r="G147" s="117"/>
      <c r="H147" s="238"/>
      <c r="I147" s="96">
        <f t="shared" ref="I147:I152" si="219">G147+H147</f>
        <v>0</v>
      </c>
      <c r="J147" s="117"/>
      <c r="K147" s="23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4">
        <f t="shared" si="223"/>
        <v>0</v>
      </c>
      <c r="F153" s="93">
        <f t="shared" si="223"/>
        <v>0</v>
      </c>
      <c r="G153" s="93">
        <f t="shared" si="223"/>
        <v>0</v>
      </c>
      <c r="H153" s="94">
        <f t="shared" si="223"/>
        <v>0</v>
      </c>
      <c r="I153" s="93">
        <f t="shared" si="223"/>
        <v>0</v>
      </c>
      <c r="J153" s="93">
        <f t="shared" si="223"/>
        <v>0</v>
      </c>
      <c r="K153" s="94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238"/>
      <c r="F154" s="96">
        <f t="shared" ref="F154:F159" si="224">D154+E154</f>
        <v>0</v>
      </c>
      <c r="G154" s="117"/>
      <c r="H154" s="238"/>
      <c r="I154" s="96">
        <f t="shared" ref="I154:I159" si="225">G154+H154</f>
        <v>0</v>
      </c>
      <c r="J154" s="117"/>
      <c r="K154" s="23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238"/>
      <c r="F155" s="96">
        <f t="shared" si="224"/>
        <v>0</v>
      </c>
      <c r="G155" s="117"/>
      <c r="H155" s="238"/>
      <c r="I155" s="96">
        <f t="shared" si="225"/>
        <v>0</v>
      </c>
      <c r="J155" s="117"/>
      <c r="K155" s="23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238"/>
      <c r="F156" s="96">
        <f t="shared" si="224"/>
        <v>0</v>
      </c>
      <c r="G156" s="117"/>
      <c r="H156" s="238"/>
      <c r="I156" s="96">
        <f t="shared" si="225"/>
        <v>0</v>
      </c>
      <c r="J156" s="117"/>
      <c r="K156" s="23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238"/>
      <c r="F157" s="96">
        <f t="shared" si="224"/>
        <v>0</v>
      </c>
      <c r="G157" s="117"/>
      <c r="H157" s="238"/>
      <c r="I157" s="96">
        <f t="shared" si="225"/>
        <v>0</v>
      </c>
      <c r="J157" s="117"/>
      <c r="K157" s="23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238"/>
      <c r="F158" s="96">
        <f t="shared" si="224"/>
        <v>0</v>
      </c>
      <c r="G158" s="117"/>
      <c r="H158" s="238"/>
      <c r="I158" s="96">
        <f t="shared" si="225"/>
        <v>0</v>
      </c>
      <c r="J158" s="117"/>
      <c r="K158" s="23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238"/>
      <c r="F159" s="96">
        <f t="shared" si="224"/>
        <v>0</v>
      </c>
      <c r="G159" s="117"/>
      <c r="H159" s="238"/>
      <c r="I159" s="96">
        <f t="shared" si="225"/>
        <v>0</v>
      </c>
      <c r="J159" s="117"/>
      <c r="K159" s="23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4">
        <f t="shared" si="229"/>
        <v>0</v>
      </c>
      <c r="F160" s="93">
        <f t="shared" si="229"/>
        <v>0</v>
      </c>
      <c r="G160" s="93">
        <f t="shared" si="229"/>
        <v>0</v>
      </c>
      <c r="H160" s="94">
        <f t="shared" si="229"/>
        <v>0</v>
      </c>
      <c r="I160" s="93">
        <f t="shared" si="229"/>
        <v>0</v>
      </c>
      <c r="J160" s="93">
        <f t="shared" si="229"/>
        <v>0</v>
      </c>
      <c r="K160" s="94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238"/>
      <c r="F161" s="96">
        <f t="shared" ref="F161:F168" si="230">D161+E161</f>
        <v>0</v>
      </c>
      <c r="G161" s="117"/>
      <c r="H161" s="238"/>
      <c r="I161" s="96">
        <f t="shared" ref="I161:I168" si="231">G161+H161</f>
        <v>0</v>
      </c>
      <c r="J161" s="117"/>
      <c r="K161" s="23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238"/>
      <c r="F162" s="96">
        <f t="shared" si="230"/>
        <v>0</v>
      </c>
      <c r="G162" s="117"/>
      <c r="H162" s="238"/>
      <c r="I162" s="96">
        <f t="shared" si="231"/>
        <v>0</v>
      </c>
      <c r="J162" s="117"/>
      <c r="K162" s="23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238"/>
      <c r="F166" s="96">
        <f t="shared" si="230"/>
        <v>0</v>
      </c>
      <c r="G166" s="117"/>
      <c r="H166" s="238"/>
      <c r="I166" s="96">
        <f t="shared" si="231"/>
        <v>0</v>
      </c>
      <c r="J166" s="117"/>
      <c r="K166" s="23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238"/>
      <c r="F167" s="96">
        <f t="shared" si="230"/>
        <v>0</v>
      </c>
      <c r="G167" s="117"/>
      <c r="H167" s="238"/>
      <c r="I167" s="96">
        <f t="shared" si="231"/>
        <v>0</v>
      </c>
      <c r="J167" s="117"/>
      <c r="K167" s="23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238"/>
      <c r="F168" s="96">
        <f t="shared" si="230"/>
        <v>0</v>
      </c>
      <c r="G168" s="117"/>
      <c r="H168" s="238"/>
      <c r="I168" s="96">
        <f t="shared" si="231"/>
        <v>0</v>
      </c>
      <c r="J168" s="117"/>
      <c r="K168" s="23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4">
        <f t="shared" si="235"/>
        <v>0</v>
      </c>
      <c r="F169" s="93">
        <f t="shared" si="235"/>
        <v>0</v>
      </c>
      <c r="G169" s="93">
        <f t="shared" si="235"/>
        <v>0</v>
      </c>
      <c r="H169" s="94">
        <f t="shared" si="235"/>
        <v>0</v>
      </c>
      <c r="I169" s="93">
        <f t="shared" si="235"/>
        <v>0</v>
      </c>
      <c r="J169" s="93">
        <f t="shared" si="235"/>
        <v>0</v>
      </c>
      <c r="K169" s="94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238"/>
      <c r="F170" s="96">
        <f t="shared" ref="F170" si="236">D170+E170</f>
        <v>0</v>
      </c>
      <c r="G170" s="117"/>
      <c r="H170" s="238"/>
      <c r="I170" s="96">
        <f t="shared" ref="I170" si="237">G170+H170</f>
        <v>0</v>
      </c>
      <c r="J170" s="117"/>
      <c r="K170" s="23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4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4">
        <f t="shared" si="241"/>
        <v>0</v>
      </c>
      <c r="I171" s="93">
        <f t="shared" si="241"/>
        <v>0</v>
      </c>
      <c r="J171" s="93">
        <f t="shared" si="241"/>
        <v>0</v>
      </c>
      <c r="K171" s="94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238"/>
      <c r="F173" s="96">
        <f t="shared" si="242"/>
        <v>0</v>
      </c>
      <c r="G173" s="117"/>
      <c r="H173" s="238"/>
      <c r="I173" s="96">
        <f t="shared" si="243"/>
        <v>0</v>
      </c>
      <c r="J173" s="117"/>
      <c r="K173" s="23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238"/>
      <c r="F174" s="96">
        <f t="shared" si="242"/>
        <v>0</v>
      </c>
      <c r="G174" s="117"/>
      <c r="H174" s="238"/>
      <c r="I174" s="96">
        <f t="shared" si="243"/>
        <v>0</v>
      </c>
      <c r="J174" s="117"/>
      <c r="K174" s="23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4">
        <f t="shared" si="247"/>
        <v>0</v>
      </c>
      <c r="F175" s="93">
        <f t="shared" si="247"/>
        <v>0</v>
      </c>
      <c r="G175" s="93">
        <f t="shared" si="247"/>
        <v>0</v>
      </c>
      <c r="H175" s="94">
        <f t="shared" si="247"/>
        <v>0</v>
      </c>
      <c r="I175" s="93">
        <f t="shared" si="247"/>
        <v>0</v>
      </c>
      <c r="J175" s="93">
        <f t="shared" si="247"/>
        <v>0</v>
      </c>
      <c r="K175" s="94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238"/>
      <c r="F177" s="96">
        <f t="shared" si="248"/>
        <v>0</v>
      </c>
      <c r="G177" s="117"/>
      <c r="H177" s="238"/>
      <c r="I177" s="96">
        <f t="shared" si="249"/>
        <v>0</v>
      </c>
      <c r="J177" s="117"/>
      <c r="K177" s="23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238"/>
      <c r="F178" s="96">
        <f t="shared" si="248"/>
        <v>0</v>
      </c>
      <c r="G178" s="117"/>
      <c r="H178" s="238"/>
      <c r="I178" s="96">
        <f t="shared" si="249"/>
        <v>0</v>
      </c>
      <c r="J178" s="117"/>
      <c r="K178" s="23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238"/>
      <c r="F179" s="96">
        <f t="shared" si="248"/>
        <v>0</v>
      </c>
      <c r="G179" s="117"/>
      <c r="H179" s="238"/>
      <c r="I179" s="96">
        <f t="shared" si="249"/>
        <v>0</v>
      </c>
      <c r="J179" s="117"/>
      <c r="K179" s="23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4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4">
        <f t="shared" si="253"/>
        <v>0</v>
      </c>
      <c r="I180" s="93">
        <f t="shared" si="253"/>
        <v>0</v>
      </c>
      <c r="J180" s="93">
        <f t="shared" si="253"/>
        <v>0</v>
      </c>
      <c r="K180" s="94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238"/>
      <c r="F181" s="96">
        <f>D181+E181</f>
        <v>0</v>
      </c>
      <c r="G181" s="117"/>
      <c r="H181" s="238"/>
      <c r="I181" s="96">
        <f>G181+H181</f>
        <v>0</v>
      </c>
      <c r="J181" s="117"/>
      <c r="K181" s="23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238"/>
      <c r="F182" s="96">
        <f t="shared" ref="F182:F186" si="254">D182+E182</f>
        <v>0</v>
      </c>
      <c r="G182" s="117"/>
      <c r="H182" s="238"/>
      <c r="I182" s="96">
        <f t="shared" ref="I182:I186" si="255">G182+H182</f>
        <v>0</v>
      </c>
      <c r="J182" s="117"/>
      <c r="K182" s="23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238"/>
      <c r="F183" s="96">
        <f t="shared" si="254"/>
        <v>0</v>
      </c>
      <c r="G183" s="117"/>
      <c r="H183" s="238"/>
      <c r="I183" s="96">
        <f t="shared" si="255"/>
        <v>0</v>
      </c>
      <c r="J183" s="117"/>
      <c r="K183" s="23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238"/>
      <c r="F184" s="96">
        <f t="shared" si="254"/>
        <v>0</v>
      </c>
      <c r="G184" s="117"/>
      <c r="H184" s="238"/>
      <c r="I184" s="96">
        <f t="shared" si="255"/>
        <v>0</v>
      </c>
      <c r="J184" s="117"/>
      <c r="K184" s="23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238"/>
      <c r="F185" s="96">
        <f t="shared" si="254"/>
        <v>0</v>
      </c>
      <c r="G185" s="117"/>
      <c r="H185" s="238"/>
      <c r="I185" s="96">
        <f t="shared" si="255"/>
        <v>0</v>
      </c>
      <c r="J185" s="117"/>
      <c r="K185" s="23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238"/>
      <c r="F186" s="96">
        <f t="shared" si="254"/>
        <v>0</v>
      </c>
      <c r="G186" s="117"/>
      <c r="H186" s="238"/>
      <c r="I186" s="96">
        <f t="shared" si="255"/>
        <v>0</v>
      </c>
      <c r="J186" s="117"/>
      <c r="K186" s="23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4">
        <f t="shared" si="263"/>
        <v>0</v>
      </c>
      <c r="F187" s="93">
        <f t="shared" si="263"/>
        <v>0</v>
      </c>
      <c r="G187" s="93">
        <f t="shared" si="263"/>
        <v>0</v>
      </c>
      <c r="H187" s="94">
        <f t="shared" si="263"/>
        <v>0</v>
      </c>
      <c r="I187" s="93">
        <f t="shared" si="263"/>
        <v>0</v>
      </c>
      <c r="J187" s="93">
        <f t="shared" si="263"/>
        <v>0</v>
      </c>
      <c r="K187" s="94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238"/>
      <c r="F188" s="96">
        <f t="shared" ref="F188:F199" si="264">D188+E188</f>
        <v>0</v>
      </c>
      <c r="G188" s="117"/>
      <c r="H188" s="238"/>
      <c r="I188" s="96">
        <f t="shared" ref="I188:I199" si="265">G188+H188</f>
        <v>0</v>
      </c>
      <c r="J188" s="117"/>
      <c r="K188" s="23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238"/>
      <c r="F189" s="96">
        <f t="shared" si="264"/>
        <v>0</v>
      </c>
      <c r="G189" s="117"/>
      <c r="H189" s="238"/>
      <c r="I189" s="96">
        <f t="shared" si="265"/>
        <v>0</v>
      </c>
      <c r="J189" s="117"/>
      <c r="K189" s="23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238"/>
      <c r="F190" s="96">
        <f t="shared" si="264"/>
        <v>0</v>
      </c>
      <c r="G190" s="117"/>
      <c r="H190" s="238"/>
      <c r="I190" s="96">
        <f t="shared" si="265"/>
        <v>0</v>
      </c>
      <c r="J190" s="117"/>
      <c r="K190" s="23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238"/>
      <c r="F191" s="96">
        <f t="shared" si="264"/>
        <v>0</v>
      </c>
      <c r="G191" s="117"/>
      <c r="H191" s="238"/>
      <c r="I191" s="96">
        <f t="shared" si="265"/>
        <v>0</v>
      </c>
      <c r="J191" s="117"/>
      <c r="K191" s="23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238"/>
      <c r="F192" s="96">
        <f t="shared" si="264"/>
        <v>0</v>
      </c>
      <c r="G192" s="117"/>
      <c r="H192" s="238"/>
      <c r="I192" s="96">
        <f t="shared" si="265"/>
        <v>0</v>
      </c>
      <c r="J192" s="117"/>
      <c r="K192" s="23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238"/>
      <c r="F193" s="96">
        <f t="shared" si="264"/>
        <v>0</v>
      </c>
      <c r="G193" s="117"/>
      <c r="H193" s="238"/>
      <c r="I193" s="96">
        <f t="shared" si="265"/>
        <v>0</v>
      </c>
      <c r="J193" s="117"/>
      <c r="K193" s="23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238"/>
      <c r="F194" s="96">
        <f t="shared" si="264"/>
        <v>0</v>
      </c>
      <c r="G194" s="117"/>
      <c r="H194" s="238"/>
      <c r="I194" s="96">
        <f t="shared" si="265"/>
        <v>0</v>
      </c>
      <c r="J194" s="117"/>
      <c r="K194" s="23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238"/>
      <c r="F195" s="96">
        <f t="shared" si="264"/>
        <v>0</v>
      </c>
      <c r="G195" s="117"/>
      <c r="H195" s="238"/>
      <c r="I195" s="96">
        <f t="shared" si="265"/>
        <v>0</v>
      </c>
      <c r="J195" s="117"/>
      <c r="K195" s="23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238"/>
      <c r="F196" s="96">
        <f t="shared" si="264"/>
        <v>0</v>
      </c>
      <c r="G196" s="97"/>
      <c r="H196" s="238"/>
      <c r="I196" s="96">
        <f t="shared" si="265"/>
        <v>0</v>
      </c>
      <c r="J196" s="97"/>
      <c r="K196" s="23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238"/>
      <c r="F197" s="96">
        <f t="shared" si="264"/>
        <v>0</v>
      </c>
      <c r="G197" s="97"/>
      <c r="H197" s="238"/>
      <c r="I197" s="96">
        <f t="shared" si="265"/>
        <v>0</v>
      </c>
      <c r="J197" s="97"/>
      <c r="K197" s="23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238"/>
      <c r="F198" s="96">
        <f t="shared" si="264"/>
        <v>0</v>
      </c>
      <c r="G198" s="97"/>
      <c r="H198" s="238"/>
      <c r="I198" s="96">
        <f t="shared" si="265"/>
        <v>0</v>
      </c>
      <c r="J198" s="97"/>
      <c r="K198" s="23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238"/>
      <c r="F199" s="96">
        <f t="shared" si="264"/>
        <v>0</v>
      </c>
      <c r="G199" s="97"/>
      <c r="H199" s="238"/>
      <c r="I199" s="96">
        <f t="shared" si="265"/>
        <v>0</v>
      </c>
      <c r="J199" s="97"/>
      <c r="K199" s="23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5">
        <f t="shared" si="269"/>
        <v>0</v>
      </c>
      <c r="F200" s="98">
        <f t="shared" si="269"/>
        <v>0</v>
      </c>
      <c r="G200" s="98">
        <f t="shared" si="269"/>
        <v>0</v>
      </c>
      <c r="H200" s="95">
        <f t="shared" si="269"/>
        <v>0</v>
      </c>
      <c r="I200" s="98">
        <f t="shared" si="269"/>
        <v>0</v>
      </c>
      <c r="J200" s="98">
        <f t="shared" si="269"/>
        <v>0</v>
      </c>
      <c r="K200" s="95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O202"/>
  <sheetViews>
    <sheetView topLeftCell="C157" zoomScale="70" zoomScaleNormal="70" workbookViewId="0">
      <selection activeCell="K30" sqref="K30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241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118"/>
      <c r="F12" s="96">
        <f>D12+E12</f>
        <v>0</v>
      </c>
      <c r="G12" s="119"/>
      <c r="H12" s="118"/>
      <c r="I12" s="96">
        <f>G12+H12</f>
        <v>0</v>
      </c>
      <c r="J12" s="119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118"/>
      <c r="F13" s="96">
        <f t="shared" ref="F13:F18" si="3">D13+E13</f>
        <v>0</v>
      </c>
      <c r="G13" s="119"/>
      <c r="H13" s="118"/>
      <c r="I13" s="96">
        <f t="shared" ref="I13:I18" si="4">G13+H13</f>
        <v>0</v>
      </c>
      <c r="J13" s="119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118"/>
      <c r="F14" s="96">
        <f t="shared" si="3"/>
        <v>0</v>
      </c>
      <c r="G14" s="119"/>
      <c r="H14" s="118"/>
      <c r="I14" s="96">
        <f t="shared" si="4"/>
        <v>0</v>
      </c>
      <c r="J14" s="119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118"/>
      <c r="F15" s="96">
        <f t="shared" si="3"/>
        <v>0</v>
      </c>
      <c r="G15" s="119"/>
      <c r="H15" s="118"/>
      <c r="I15" s="96">
        <f t="shared" si="4"/>
        <v>0</v>
      </c>
      <c r="J15" s="119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118"/>
      <c r="F16" s="96">
        <f t="shared" si="3"/>
        <v>0</v>
      </c>
      <c r="G16" s="119"/>
      <c r="H16" s="118"/>
      <c r="I16" s="96">
        <f t="shared" si="4"/>
        <v>0</v>
      </c>
      <c r="J16" s="119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118"/>
      <c r="F17" s="96">
        <f t="shared" si="3"/>
        <v>0</v>
      </c>
      <c r="G17" s="119"/>
      <c r="H17" s="118"/>
      <c r="I17" s="96">
        <f t="shared" si="4"/>
        <v>0</v>
      </c>
      <c r="J17" s="119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118"/>
      <c r="F18" s="96">
        <f t="shared" si="3"/>
        <v>0</v>
      </c>
      <c r="G18" s="119"/>
      <c r="H18" s="118"/>
      <c r="I18" s="96">
        <f t="shared" si="4"/>
        <v>0</v>
      </c>
      <c r="J18" s="119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118"/>
      <c r="F20" s="96">
        <f t="shared" ref="F20" si="7">D20+E20</f>
        <v>0</v>
      </c>
      <c r="G20" s="119"/>
      <c r="H20" s="118"/>
      <c r="I20" s="96">
        <f t="shared" ref="I20" si="8">G20+H20</f>
        <v>0</v>
      </c>
      <c r="J20" s="119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9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118"/>
      <c r="F24" s="96">
        <f t="shared" ref="F24:F26" si="19">D24+E24</f>
        <v>0</v>
      </c>
      <c r="G24" s="119"/>
      <c r="H24" s="118"/>
      <c r="I24" s="96">
        <f t="shared" ref="I24:I26" si="20">G24+H24</f>
        <v>0</v>
      </c>
      <c r="J24" s="119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118"/>
      <c r="F25" s="96">
        <f t="shared" si="19"/>
        <v>0</v>
      </c>
      <c r="G25" s="119"/>
      <c r="H25" s="118"/>
      <c r="I25" s="96">
        <f t="shared" si="20"/>
        <v>0</v>
      </c>
      <c r="J25" s="119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118"/>
      <c r="F26" s="96">
        <f t="shared" si="19"/>
        <v>0</v>
      </c>
      <c r="G26" s="119"/>
      <c r="H26" s="118"/>
      <c r="I26" s="96">
        <f t="shared" si="20"/>
        <v>0</v>
      </c>
      <c r="J26" s="119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118"/>
      <c r="F44" s="96">
        <f t="shared" ref="F44:F51" si="73">D44+E44</f>
        <v>0</v>
      </c>
      <c r="G44" s="119"/>
      <c r="H44" s="118"/>
      <c r="I44" s="96">
        <f t="shared" ref="I44:I51" si="74">G44+H44</f>
        <v>0</v>
      </c>
      <c r="J44" s="119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118"/>
      <c r="F45" s="96">
        <f t="shared" si="73"/>
        <v>0</v>
      </c>
      <c r="G45" s="119"/>
      <c r="H45" s="118"/>
      <c r="I45" s="96">
        <f t="shared" si="74"/>
        <v>0</v>
      </c>
      <c r="J45" s="119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118"/>
      <c r="F46" s="96">
        <f t="shared" si="73"/>
        <v>0</v>
      </c>
      <c r="G46" s="119"/>
      <c r="H46" s="118"/>
      <c r="I46" s="96">
        <f t="shared" si="74"/>
        <v>0</v>
      </c>
      <c r="J46" s="119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118"/>
      <c r="F47" s="96">
        <f t="shared" si="73"/>
        <v>0</v>
      </c>
      <c r="G47" s="119"/>
      <c r="H47" s="118"/>
      <c r="I47" s="96">
        <f t="shared" si="74"/>
        <v>0</v>
      </c>
      <c r="J47" s="119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9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102">
        <f t="shared" ref="F53:F55" si="79">D53+E53</f>
        <v>0</v>
      </c>
      <c r="G53" s="119"/>
      <c r="H53" s="96"/>
      <c r="I53" s="102">
        <f t="shared" ref="I53:I55" si="80">G53+H53</f>
        <v>0</v>
      </c>
      <c r="J53" s="119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9"/>
      <c r="F54" s="96">
        <f t="shared" si="79"/>
        <v>0</v>
      </c>
      <c r="G54" s="119"/>
      <c r="H54" s="119"/>
      <c r="I54" s="96">
        <f t="shared" si="80"/>
        <v>0</v>
      </c>
      <c r="J54" s="119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118"/>
      <c r="F55" s="96">
        <f t="shared" si="79"/>
        <v>0</v>
      </c>
      <c r="G55" s="119"/>
      <c r="H55" s="118"/>
      <c r="I55" s="96">
        <f t="shared" si="80"/>
        <v>0</v>
      </c>
      <c r="J55" s="119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94">
        <f t="shared" si="86"/>
        <v>0</v>
      </c>
      <c r="G56" s="94">
        <f t="shared" si="86"/>
        <v>0</v>
      </c>
      <c r="H56" s="94">
        <f t="shared" si="86"/>
        <v>0</v>
      </c>
      <c r="I56" s="94">
        <f t="shared" si="86"/>
        <v>0</v>
      </c>
      <c r="J56" s="94">
        <f t="shared" si="86"/>
        <v>0</v>
      </c>
      <c r="K56" s="94">
        <f t="shared" si="86"/>
        <v>0</v>
      </c>
      <c r="L56" s="94">
        <f t="shared" si="86"/>
        <v>0</v>
      </c>
      <c r="M56" s="94">
        <f t="shared" si="86"/>
        <v>0</v>
      </c>
      <c r="N56" s="94">
        <f t="shared" si="86"/>
        <v>0</v>
      </c>
      <c r="O56" s="94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121"/>
      <c r="F57" s="102">
        <f t="shared" ref="F57:F58" si="87">D57+E57</f>
        <v>0</v>
      </c>
      <c r="G57" s="122"/>
      <c r="H57" s="121"/>
      <c r="I57" s="102">
        <f t="shared" ref="I57:I58" si="88">G57+H57</f>
        <v>0</v>
      </c>
      <c r="J57" s="122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118"/>
      <c r="F58" s="96">
        <f t="shared" si="87"/>
        <v>0</v>
      </c>
      <c r="G58" s="119"/>
      <c r="H58" s="118"/>
      <c r="I58" s="96">
        <f t="shared" si="88"/>
        <v>0</v>
      </c>
      <c r="J58" s="119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1">
        <f t="shared" si="92"/>
        <v>0</v>
      </c>
      <c r="G59" s="101">
        <f t="shared" si="92"/>
        <v>0</v>
      </c>
      <c r="H59" s="101">
        <f t="shared" si="92"/>
        <v>0</v>
      </c>
      <c r="I59" s="101">
        <f t="shared" si="92"/>
        <v>0</v>
      </c>
      <c r="J59" s="101">
        <f t="shared" si="92"/>
        <v>0</v>
      </c>
      <c r="K59" s="101">
        <f t="shared" si="92"/>
        <v>0</v>
      </c>
      <c r="L59" s="101">
        <f t="shared" si="92"/>
        <v>0</v>
      </c>
      <c r="M59" s="101">
        <f t="shared" si="92"/>
        <v>0</v>
      </c>
      <c r="N59" s="101">
        <f t="shared" si="92"/>
        <v>0</v>
      </c>
      <c r="O59" s="101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118"/>
      <c r="F60" s="108">
        <f t="shared" ref="F60:F62" si="93">D60+E60</f>
        <v>0</v>
      </c>
      <c r="G60" s="119"/>
      <c r="H60" s="118"/>
      <c r="I60" s="108">
        <f t="shared" ref="I60:I62" si="94">G60+H60</f>
        <v>0</v>
      </c>
      <c r="J60" s="119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118"/>
      <c r="F61" s="96">
        <f t="shared" si="93"/>
        <v>0</v>
      </c>
      <c r="G61" s="119"/>
      <c r="H61" s="118"/>
      <c r="I61" s="96">
        <f t="shared" si="94"/>
        <v>0</v>
      </c>
      <c r="J61" s="119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118"/>
      <c r="F62" s="96">
        <f t="shared" si="93"/>
        <v>0</v>
      </c>
      <c r="G62" s="119"/>
      <c r="H62" s="118"/>
      <c r="I62" s="96">
        <f t="shared" si="94"/>
        <v>0</v>
      </c>
      <c r="J62" s="119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118"/>
      <c r="F64" s="96">
        <f t="shared" ref="F64:F65" si="102">D64+E64</f>
        <v>0</v>
      </c>
      <c r="G64" s="119"/>
      <c r="H64" s="118"/>
      <c r="I64" s="96">
        <f t="shared" ref="I64:I65" si="103">G64+H64</f>
        <v>0</v>
      </c>
      <c r="J64" s="119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118"/>
      <c r="F65" s="96">
        <f t="shared" si="102"/>
        <v>0</v>
      </c>
      <c r="G65" s="119"/>
      <c r="H65" s="118"/>
      <c r="I65" s="96">
        <f t="shared" si="103"/>
        <v>0</v>
      </c>
      <c r="J65" s="119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118"/>
      <c r="F69" s="96">
        <f t="shared" ref="F69:F72" si="114">D69+E69</f>
        <v>0</v>
      </c>
      <c r="G69" s="119"/>
      <c r="H69" s="118"/>
      <c r="I69" s="96">
        <f t="shared" ref="I69:I72" si="115">G69+H69</f>
        <v>0</v>
      </c>
      <c r="J69" s="119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118"/>
      <c r="F70" s="96">
        <f t="shared" si="114"/>
        <v>0</v>
      </c>
      <c r="G70" s="119"/>
      <c r="H70" s="118"/>
      <c r="I70" s="96">
        <f t="shared" si="115"/>
        <v>0</v>
      </c>
      <c r="J70" s="119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118"/>
      <c r="F71" s="96">
        <f t="shared" si="114"/>
        <v>0</v>
      </c>
      <c r="G71" s="119"/>
      <c r="H71" s="118"/>
      <c r="I71" s="96">
        <f t="shared" si="115"/>
        <v>0</v>
      </c>
      <c r="J71" s="119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118"/>
      <c r="F72" s="96">
        <f t="shared" si="114"/>
        <v>0</v>
      </c>
      <c r="G72" s="119"/>
      <c r="H72" s="118"/>
      <c r="I72" s="96">
        <f t="shared" si="115"/>
        <v>0</v>
      </c>
      <c r="J72" s="119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118"/>
      <c r="F74" s="96">
        <f t="shared" ref="F74:F109" si="120">D74+E74</f>
        <v>0</v>
      </c>
      <c r="G74" s="119"/>
      <c r="H74" s="118"/>
      <c r="I74" s="96">
        <f t="shared" ref="I74:I109" si="121">G74+H74</f>
        <v>0</v>
      </c>
      <c r="J74" s="119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118"/>
      <c r="F75" s="96">
        <f t="shared" si="120"/>
        <v>0</v>
      </c>
      <c r="G75" s="119"/>
      <c r="H75" s="118"/>
      <c r="I75" s="96">
        <f t="shared" si="121"/>
        <v>0</v>
      </c>
      <c r="J75" s="119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118"/>
      <c r="F76" s="96">
        <f t="shared" si="120"/>
        <v>0</v>
      </c>
      <c r="G76" s="119"/>
      <c r="H76" s="118"/>
      <c r="I76" s="96">
        <f t="shared" si="121"/>
        <v>0</v>
      </c>
      <c r="J76" s="119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118"/>
      <c r="F77" s="96">
        <f t="shared" si="120"/>
        <v>0</v>
      </c>
      <c r="G77" s="119"/>
      <c r="H77" s="118"/>
      <c r="I77" s="96">
        <f t="shared" si="121"/>
        <v>0</v>
      </c>
      <c r="J77" s="119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118"/>
      <c r="F78" s="96">
        <f t="shared" si="120"/>
        <v>0</v>
      </c>
      <c r="G78" s="119"/>
      <c r="H78" s="118"/>
      <c r="I78" s="96">
        <f t="shared" si="121"/>
        <v>0</v>
      </c>
      <c r="J78" s="119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118"/>
      <c r="F79" s="96">
        <f t="shared" si="120"/>
        <v>0</v>
      </c>
      <c r="G79" s="119"/>
      <c r="H79" s="118"/>
      <c r="I79" s="96">
        <f t="shared" si="121"/>
        <v>0</v>
      </c>
      <c r="J79" s="119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118"/>
      <c r="F80" s="96">
        <f t="shared" si="120"/>
        <v>0</v>
      </c>
      <c r="G80" s="119"/>
      <c r="H80" s="118"/>
      <c r="I80" s="96">
        <f t="shared" si="121"/>
        <v>0</v>
      </c>
      <c r="J80" s="119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118"/>
      <c r="F81" s="96">
        <f t="shared" si="120"/>
        <v>0</v>
      </c>
      <c r="G81" s="119"/>
      <c r="H81" s="118"/>
      <c r="I81" s="96">
        <f t="shared" si="121"/>
        <v>0</v>
      </c>
      <c r="J81" s="119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118"/>
      <c r="F82" s="96">
        <f t="shared" si="120"/>
        <v>0</v>
      </c>
      <c r="G82" s="119"/>
      <c r="H82" s="118"/>
      <c r="I82" s="96">
        <f t="shared" si="121"/>
        <v>0</v>
      </c>
      <c r="J82" s="119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118"/>
      <c r="F83" s="96">
        <f t="shared" si="120"/>
        <v>0</v>
      </c>
      <c r="G83" s="119"/>
      <c r="H83" s="118"/>
      <c r="I83" s="96">
        <f t="shared" si="121"/>
        <v>0</v>
      </c>
      <c r="J83" s="119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118"/>
      <c r="F84" s="96">
        <f t="shared" si="120"/>
        <v>0</v>
      </c>
      <c r="G84" s="119"/>
      <c r="H84" s="118"/>
      <c r="I84" s="96">
        <f t="shared" si="121"/>
        <v>0</v>
      </c>
      <c r="J84" s="119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118"/>
      <c r="F85" s="96">
        <f t="shared" si="120"/>
        <v>0</v>
      </c>
      <c r="G85" s="119"/>
      <c r="H85" s="118"/>
      <c r="I85" s="96">
        <f t="shared" si="121"/>
        <v>0</v>
      </c>
      <c r="J85" s="119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118"/>
      <c r="F86" s="96">
        <f t="shared" si="120"/>
        <v>0</v>
      </c>
      <c r="G86" s="119"/>
      <c r="H86" s="118"/>
      <c r="I86" s="96">
        <f t="shared" si="121"/>
        <v>0</v>
      </c>
      <c r="J86" s="119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118"/>
      <c r="F87" s="96">
        <f t="shared" si="120"/>
        <v>0</v>
      </c>
      <c r="G87" s="119"/>
      <c r="H87" s="118"/>
      <c r="I87" s="96">
        <f t="shared" si="121"/>
        <v>0</v>
      </c>
      <c r="J87" s="119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118"/>
      <c r="F88" s="96">
        <f t="shared" si="120"/>
        <v>0</v>
      </c>
      <c r="G88" s="119"/>
      <c r="H88" s="118"/>
      <c r="I88" s="96">
        <f t="shared" si="121"/>
        <v>0</v>
      </c>
      <c r="J88" s="119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118"/>
      <c r="F89" s="96">
        <f t="shared" si="120"/>
        <v>0</v>
      </c>
      <c r="G89" s="119"/>
      <c r="H89" s="118"/>
      <c r="I89" s="96">
        <f t="shared" si="121"/>
        <v>0</v>
      </c>
      <c r="J89" s="119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118"/>
      <c r="F90" s="96">
        <f t="shared" si="120"/>
        <v>0</v>
      </c>
      <c r="G90" s="119"/>
      <c r="H90" s="118"/>
      <c r="I90" s="96">
        <f t="shared" si="121"/>
        <v>0</v>
      </c>
      <c r="J90" s="119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9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9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9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9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9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9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9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9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9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9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9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9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9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118"/>
      <c r="F104" s="96">
        <f t="shared" si="120"/>
        <v>0</v>
      </c>
      <c r="G104" s="119"/>
      <c r="H104" s="118"/>
      <c r="I104" s="96">
        <f t="shared" si="121"/>
        <v>0</v>
      </c>
      <c r="J104" s="119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118"/>
      <c r="F105" s="96">
        <f t="shared" ref="F105:F107" si="145">D105+E105</f>
        <v>0</v>
      </c>
      <c r="G105" s="119"/>
      <c r="H105" s="118"/>
      <c r="I105" s="96">
        <f t="shared" ref="I105:I107" si="146">G105+H105</f>
        <v>0</v>
      </c>
      <c r="J105" s="119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118"/>
      <c r="F106" s="96">
        <f t="shared" si="145"/>
        <v>0</v>
      </c>
      <c r="G106" s="119"/>
      <c r="H106" s="118"/>
      <c r="I106" s="96">
        <f t="shared" si="146"/>
        <v>0</v>
      </c>
      <c r="J106" s="119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9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9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118"/>
      <c r="F109" s="96">
        <f t="shared" si="120"/>
        <v>0</v>
      </c>
      <c r="G109" s="119"/>
      <c r="H109" s="118"/>
      <c r="I109" s="96">
        <f t="shared" si="121"/>
        <v>0</v>
      </c>
      <c r="J109" s="119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118"/>
      <c r="F111" s="96">
        <f t="shared" ref="F111:F116" si="158">D111+E111</f>
        <v>0</v>
      </c>
      <c r="G111" s="119"/>
      <c r="H111" s="118"/>
      <c r="I111" s="96">
        <f t="shared" ref="I111:I116" si="159">G111+H111</f>
        <v>0</v>
      </c>
      <c r="J111" s="119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118"/>
      <c r="F112" s="96">
        <f t="shared" si="158"/>
        <v>0</v>
      </c>
      <c r="G112" s="119"/>
      <c r="H112" s="118"/>
      <c r="I112" s="96">
        <f t="shared" si="159"/>
        <v>0</v>
      </c>
      <c r="J112" s="119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118"/>
      <c r="F113" s="96">
        <f t="shared" si="158"/>
        <v>0</v>
      </c>
      <c r="G113" s="119"/>
      <c r="H113" s="118"/>
      <c r="I113" s="96">
        <f t="shared" si="159"/>
        <v>0</v>
      </c>
      <c r="J113" s="119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118"/>
      <c r="F114" s="96">
        <f t="shared" si="158"/>
        <v>0</v>
      </c>
      <c r="G114" s="119"/>
      <c r="H114" s="118"/>
      <c r="I114" s="96">
        <f t="shared" si="159"/>
        <v>0</v>
      </c>
      <c r="J114" s="119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118"/>
      <c r="F115" s="96">
        <f t="shared" si="158"/>
        <v>0</v>
      </c>
      <c r="G115" s="119"/>
      <c r="H115" s="118"/>
      <c r="I115" s="96">
        <f t="shared" si="159"/>
        <v>0</v>
      </c>
      <c r="J115" s="119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118"/>
      <c r="F116" s="96">
        <f t="shared" si="158"/>
        <v>0</v>
      </c>
      <c r="G116" s="119"/>
      <c r="H116" s="118"/>
      <c r="I116" s="96">
        <f t="shared" si="159"/>
        <v>0</v>
      </c>
      <c r="J116" s="119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118"/>
      <c r="F118" s="96">
        <f t="shared" ref="F118:F123" si="164">D118+E118</f>
        <v>0</v>
      </c>
      <c r="G118" s="119"/>
      <c r="H118" s="118"/>
      <c r="I118" s="96">
        <f t="shared" ref="I118:I123" si="165">G118+H118</f>
        <v>0</v>
      </c>
      <c r="J118" s="119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118"/>
      <c r="F119" s="96">
        <f t="shared" si="164"/>
        <v>0</v>
      </c>
      <c r="G119" s="119"/>
      <c r="H119" s="118"/>
      <c r="I119" s="96">
        <f t="shared" si="165"/>
        <v>0</v>
      </c>
      <c r="J119" s="119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118"/>
      <c r="F120" s="96">
        <f t="shared" si="164"/>
        <v>0</v>
      </c>
      <c r="G120" s="119"/>
      <c r="H120" s="118"/>
      <c r="I120" s="96">
        <f t="shared" si="165"/>
        <v>0</v>
      </c>
      <c r="J120" s="119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118"/>
      <c r="F121" s="96">
        <f t="shared" si="164"/>
        <v>0</v>
      </c>
      <c r="G121" s="119"/>
      <c r="H121" s="118"/>
      <c r="I121" s="96">
        <f t="shared" si="165"/>
        <v>0</v>
      </c>
      <c r="J121" s="119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118"/>
      <c r="F122" s="96">
        <f t="shared" si="164"/>
        <v>0</v>
      </c>
      <c r="G122" s="119"/>
      <c r="H122" s="118"/>
      <c r="I122" s="96">
        <f t="shared" si="165"/>
        <v>0</v>
      </c>
      <c r="J122" s="119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118"/>
      <c r="F123" s="96">
        <f t="shared" si="164"/>
        <v>0</v>
      </c>
      <c r="G123" s="119"/>
      <c r="H123" s="118"/>
      <c r="I123" s="96">
        <f t="shared" si="165"/>
        <v>0</v>
      </c>
      <c r="J123" s="119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118"/>
      <c r="F128" s="96">
        <f t="shared" ref="F128" si="176">D128+E128</f>
        <v>0</v>
      </c>
      <c r="G128" s="119"/>
      <c r="H128" s="118"/>
      <c r="I128" s="96">
        <f t="shared" ref="I128" si="177">G128+H128</f>
        <v>0</v>
      </c>
      <c r="J128" s="119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9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118"/>
      <c r="F132" s="96">
        <f t="shared" ref="F132:F134" si="188">D132+E132</f>
        <v>0</v>
      </c>
      <c r="G132" s="119"/>
      <c r="H132" s="118"/>
      <c r="I132" s="96">
        <f t="shared" ref="I132:I134" si="189">G132+H132</f>
        <v>0</v>
      </c>
      <c r="J132" s="119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118"/>
      <c r="F133" s="96">
        <f t="shared" si="188"/>
        <v>0</v>
      </c>
      <c r="G133" s="119"/>
      <c r="H133" s="118"/>
      <c r="I133" s="96">
        <f t="shared" si="189"/>
        <v>0</v>
      </c>
      <c r="J133" s="119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118"/>
      <c r="F134" s="96">
        <f t="shared" si="188"/>
        <v>0</v>
      </c>
      <c r="G134" s="119"/>
      <c r="H134" s="118"/>
      <c r="I134" s="96">
        <f t="shared" si="189"/>
        <v>0</v>
      </c>
      <c r="J134" s="119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118"/>
      <c r="F138" s="96">
        <f t="shared" ref="F138" si="200">D138+E138</f>
        <v>0</v>
      </c>
      <c r="G138" s="119"/>
      <c r="H138" s="118"/>
      <c r="I138" s="96">
        <f t="shared" ref="I138" si="201">G138+H138</f>
        <v>0</v>
      </c>
      <c r="J138" s="119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118"/>
      <c r="F140" s="96">
        <f t="shared" ref="F140" si="206">D140+E140</f>
        <v>0</v>
      </c>
      <c r="G140" s="119"/>
      <c r="H140" s="118"/>
      <c r="I140" s="96">
        <f t="shared" ref="I140" si="207">G140+H140</f>
        <v>0</v>
      </c>
      <c r="J140" s="119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118"/>
      <c r="F142" s="96">
        <f t="shared" ref="F142:F145" si="212">D142+E142</f>
        <v>0</v>
      </c>
      <c r="G142" s="119"/>
      <c r="H142" s="118"/>
      <c r="I142" s="96">
        <f t="shared" ref="I142:I145" si="213">G142+H142</f>
        <v>0</v>
      </c>
      <c r="J142" s="119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118"/>
      <c r="F143" s="96">
        <f t="shared" si="212"/>
        <v>0</v>
      </c>
      <c r="G143" s="119"/>
      <c r="H143" s="118"/>
      <c r="I143" s="96">
        <f t="shared" si="213"/>
        <v>0</v>
      </c>
      <c r="J143" s="119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118"/>
      <c r="F144" s="96">
        <f t="shared" si="212"/>
        <v>0</v>
      </c>
      <c r="G144" s="119"/>
      <c r="H144" s="118"/>
      <c r="I144" s="96">
        <f t="shared" si="213"/>
        <v>0</v>
      </c>
      <c r="J144" s="119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118"/>
      <c r="F145" s="96">
        <f t="shared" si="212"/>
        <v>0</v>
      </c>
      <c r="G145" s="119"/>
      <c r="H145" s="118"/>
      <c r="I145" s="96">
        <f t="shared" si="213"/>
        <v>0</v>
      </c>
      <c r="J145" s="119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9"/>
      <c r="E147" s="118"/>
      <c r="F147" s="96">
        <f t="shared" ref="F147:F152" si="218">D147+E147</f>
        <v>0</v>
      </c>
      <c r="G147" s="119"/>
      <c r="H147" s="118"/>
      <c r="I147" s="96">
        <f t="shared" ref="I147:I152" si="219">G147+H147</f>
        <v>0</v>
      </c>
      <c r="J147" s="119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9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9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9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9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9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118"/>
      <c r="F154" s="96">
        <f t="shared" ref="F154:F159" si="224">D154+E154</f>
        <v>0</v>
      </c>
      <c r="G154" s="119"/>
      <c r="H154" s="118"/>
      <c r="I154" s="96">
        <f t="shared" ref="I154:I159" si="225">G154+H154</f>
        <v>0</v>
      </c>
      <c r="J154" s="119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118"/>
      <c r="F155" s="96">
        <f t="shared" si="224"/>
        <v>0</v>
      </c>
      <c r="G155" s="119"/>
      <c r="H155" s="118"/>
      <c r="I155" s="96">
        <f t="shared" si="225"/>
        <v>0</v>
      </c>
      <c r="J155" s="119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118"/>
      <c r="F156" s="96">
        <f t="shared" si="224"/>
        <v>0</v>
      </c>
      <c r="G156" s="119"/>
      <c r="H156" s="118"/>
      <c r="I156" s="96">
        <f t="shared" si="225"/>
        <v>0</v>
      </c>
      <c r="J156" s="119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118"/>
      <c r="F157" s="96">
        <f t="shared" si="224"/>
        <v>0</v>
      </c>
      <c r="G157" s="119"/>
      <c r="H157" s="118"/>
      <c r="I157" s="96">
        <f t="shared" si="225"/>
        <v>0</v>
      </c>
      <c r="J157" s="119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118"/>
      <c r="F158" s="96">
        <f t="shared" si="224"/>
        <v>0</v>
      </c>
      <c r="G158" s="119"/>
      <c r="H158" s="118"/>
      <c r="I158" s="96">
        <f t="shared" si="225"/>
        <v>0</v>
      </c>
      <c r="J158" s="119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118"/>
      <c r="F159" s="96">
        <f t="shared" si="224"/>
        <v>0</v>
      </c>
      <c r="G159" s="119"/>
      <c r="H159" s="118"/>
      <c r="I159" s="96">
        <f t="shared" si="225"/>
        <v>0</v>
      </c>
      <c r="J159" s="119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118"/>
      <c r="F161" s="96">
        <f t="shared" ref="F161:F168" si="230">D161+E161</f>
        <v>0</v>
      </c>
      <c r="G161" s="119"/>
      <c r="H161" s="118"/>
      <c r="I161" s="96">
        <f t="shared" ref="I161:I168" si="231">G161+H161</f>
        <v>0</v>
      </c>
      <c r="J161" s="119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118"/>
      <c r="F162" s="96">
        <f t="shared" si="230"/>
        <v>0</v>
      </c>
      <c r="G162" s="119"/>
      <c r="H162" s="118"/>
      <c r="I162" s="96">
        <f t="shared" si="231"/>
        <v>0</v>
      </c>
      <c r="J162" s="119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9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9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9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118"/>
      <c r="F166" s="96">
        <f t="shared" si="230"/>
        <v>0</v>
      </c>
      <c r="G166" s="119"/>
      <c r="H166" s="118"/>
      <c r="I166" s="96">
        <f t="shared" si="231"/>
        <v>0</v>
      </c>
      <c r="J166" s="119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118"/>
      <c r="F167" s="96">
        <f t="shared" si="230"/>
        <v>0</v>
      </c>
      <c r="G167" s="119"/>
      <c r="H167" s="118"/>
      <c r="I167" s="96">
        <f t="shared" si="231"/>
        <v>0</v>
      </c>
      <c r="J167" s="119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118"/>
      <c r="F168" s="96">
        <f t="shared" si="230"/>
        <v>0</v>
      </c>
      <c r="G168" s="119"/>
      <c r="H168" s="118"/>
      <c r="I168" s="96">
        <f t="shared" si="231"/>
        <v>0</v>
      </c>
      <c r="J168" s="119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118"/>
      <c r="F170" s="96">
        <f t="shared" ref="F170" si="236">D170+E170</f>
        <v>0</v>
      </c>
      <c r="G170" s="119"/>
      <c r="H170" s="118"/>
      <c r="I170" s="96">
        <f t="shared" ref="I170" si="237">G170+H170</f>
        <v>0</v>
      </c>
      <c r="J170" s="119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9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118"/>
      <c r="F173" s="96">
        <f t="shared" si="242"/>
        <v>0</v>
      </c>
      <c r="G173" s="119"/>
      <c r="H173" s="118"/>
      <c r="I173" s="96">
        <f t="shared" si="243"/>
        <v>0</v>
      </c>
      <c r="J173" s="119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118"/>
      <c r="F174" s="96">
        <f t="shared" si="242"/>
        <v>0</v>
      </c>
      <c r="G174" s="119"/>
      <c r="H174" s="118"/>
      <c r="I174" s="96">
        <f t="shared" si="243"/>
        <v>0</v>
      </c>
      <c r="J174" s="119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9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118"/>
      <c r="F177" s="96">
        <f t="shared" si="248"/>
        <v>0</v>
      </c>
      <c r="G177" s="119"/>
      <c r="H177" s="118"/>
      <c r="I177" s="96">
        <f t="shared" si="249"/>
        <v>0</v>
      </c>
      <c r="J177" s="119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118"/>
      <c r="F178" s="96">
        <f t="shared" si="248"/>
        <v>0</v>
      </c>
      <c r="G178" s="119"/>
      <c r="H178" s="118"/>
      <c r="I178" s="96">
        <f t="shared" si="249"/>
        <v>0</v>
      </c>
      <c r="J178" s="119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118"/>
      <c r="F179" s="96">
        <f t="shared" si="248"/>
        <v>0</v>
      </c>
      <c r="G179" s="119"/>
      <c r="H179" s="118"/>
      <c r="I179" s="96">
        <f t="shared" si="249"/>
        <v>0</v>
      </c>
      <c r="J179" s="119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118"/>
      <c r="F181" s="96">
        <f>D181+E181</f>
        <v>0</v>
      </c>
      <c r="G181" s="119"/>
      <c r="H181" s="118"/>
      <c r="I181" s="96">
        <f>G181+H181</f>
        <v>0</v>
      </c>
      <c r="J181" s="119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118"/>
      <c r="F182" s="96">
        <f t="shared" ref="F182:F186" si="254">D182+E182</f>
        <v>0</v>
      </c>
      <c r="G182" s="119"/>
      <c r="H182" s="118"/>
      <c r="I182" s="96">
        <f t="shared" ref="I182:I186" si="255">G182+H182</f>
        <v>0</v>
      </c>
      <c r="J182" s="119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118"/>
      <c r="F183" s="96">
        <f t="shared" si="254"/>
        <v>0</v>
      </c>
      <c r="G183" s="119"/>
      <c r="H183" s="118"/>
      <c r="I183" s="96">
        <f t="shared" si="255"/>
        <v>0</v>
      </c>
      <c r="J183" s="119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118"/>
      <c r="F184" s="96">
        <f t="shared" si="254"/>
        <v>0</v>
      </c>
      <c r="G184" s="119"/>
      <c r="H184" s="118"/>
      <c r="I184" s="96">
        <f t="shared" si="255"/>
        <v>0</v>
      </c>
      <c r="J184" s="119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118"/>
      <c r="F185" s="96">
        <f t="shared" si="254"/>
        <v>0</v>
      </c>
      <c r="G185" s="119"/>
      <c r="H185" s="118"/>
      <c r="I185" s="96">
        <f t="shared" si="255"/>
        <v>0</v>
      </c>
      <c r="J185" s="119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118"/>
      <c r="F186" s="96">
        <f t="shared" si="254"/>
        <v>0</v>
      </c>
      <c r="G186" s="119"/>
      <c r="H186" s="118"/>
      <c r="I186" s="96">
        <f t="shared" si="255"/>
        <v>0</v>
      </c>
      <c r="J186" s="119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118"/>
      <c r="F188" s="96">
        <f t="shared" ref="F188:F199" si="264">D188+E188</f>
        <v>0</v>
      </c>
      <c r="G188" s="119"/>
      <c r="H188" s="118"/>
      <c r="I188" s="96">
        <f t="shared" ref="I188:I199" si="265">G188+H188</f>
        <v>0</v>
      </c>
      <c r="J188" s="119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118"/>
      <c r="F189" s="96">
        <f t="shared" si="264"/>
        <v>0</v>
      </c>
      <c r="G189" s="119"/>
      <c r="H189" s="118"/>
      <c r="I189" s="96">
        <f t="shared" si="265"/>
        <v>0</v>
      </c>
      <c r="J189" s="119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118"/>
      <c r="F190" s="96">
        <f t="shared" si="264"/>
        <v>0</v>
      </c>
      <c r="G190" s="119"/>
      <c r="H190" s="118"/>
      <c r="I190" s="96">
        <f t="shared" si="265"/>
        <v>0</v>
      </c>
      <c r="J190" s="119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118"/>
      <c r="F191" s="96">
        <f t="shared" si="264"/>
        <v>0</v>
      </c>
      <c r="G191" s="119"/>
      <c r="H191" s="118"/>
      <c r="I191" s="96">
        <f t="shared" si="265"/>
        <v>0</v>
      </c>
      <c r="J191" s="119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118"/>
      <c r="F192" s="96">
        <f t="shared" si="264"/>
        <v>0</v>
      </c>
      <c r="G192" s="119"/>
      <c r="H192" s="118"/>
      <c r="I192" s="96">
        <f t="shared" si="265"/>
        <v>0</v>
      </c>
      <c r="J192" s="119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118"/>
      <c r="F193" s="96">
        <f t="shared" si="264"/>
        <v>0</v>
      </c>
      <c r="G193" s="119"/>
      <c r="H193" s="118"/>
      <c r="I193" s="96">
        <f t="shared" si="265"/>
        <v>0</v>
      </c>
      <c r="J193" s="119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118"/>
      <c r="F194" s="96">
        <f t="shared" si="264"/>
        <v>0</v>
      </c>
      <c r="G194" s="119"/>
      <c r="H194" s="118"/>
      <c r="I194" s="96">
        <f t="shared" si="265"/>
        <v>0</v>
      </c>
      <c r="J194" s="119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118"/>
      <c r="F195" s="96">
        <f t="shared" si="264"/>
        <v>0</v>
      </c>
      <c r="G195" s="119"/>
      <c r="H195" s="118"/>
      <c r="I195" s="96">
        <f t="shared" si="265"/>
        <v>0</v>
      </c>
      <c r="J195" s="119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H12:H18 K12:K18 H20 K20 E12:E18 E20 E22 D28:E28 D39:E39 D41:E42 H64:H65 K64:K65 D67:E67 E64:E65 H69:H72 K69:K72 E69:E72 H111:H116 K111:K116 H118:H123 K118:K123 E111:E116 E118:E123 H128 K128 D125:E126 E128 H132:H134 K132:K134 E130 E132:E134 H138 K138 D136:E136 H140 K140 E138 H142:H145 K142:K145 E140 E142:E145 E147:E152 H170 K170 E170 H176:H179 K176:K179 H181:H186 K181:K186 E176:E179 E181:E186 E154:E159 H154:H159 K154:K159 H161:H168 K161:K168 E161:E168 E172:E174 H172:H174 K172:K174 D30:E30 D36:E37 H147:H152 K147:K152 H130 K130 H22 K22 G28:H28 G39:H39 G41:H42 G67:H67 G125:H126 G136:H136 G30:H30 G36:H37 J28:K28 J39:K39 J41:K42 J67:K67 J125:K126 J136:K136 J30:K30 J36:K37 K54:K55 E57:E58 H54:H55 K57:K58 E60:E62 K60:K62 H57:H58 H60:H62 D52:O52 H24:H26 E24:E26 K24:K26 D32:E34 G32:H34 J32:K34 D31:O31 E44:E48 E74:E109 H74:H109 K74:K109 D50:E50 H44:H48 G50:H50 K44:K48 J50:K50 E53 E55" name="Диапазон1_4_2"/>
    <protectedRange sqref="D188:E199 D181:D186 D176:D179 D172:D174 D170 D161:D168 D154:D159 D147:D152 D142:D145 D140 D138 D132:D134 D130 D128 D118:D123 D111:D116 D69:D72 D64:D65 D22 D20 D12:D18 G188:H199 G181:G186 G176:G179 G172:G174 G170 G161:G168 G154:G159 G147:G152 G142:G145 G140 G138 G132:G134 G130 G128 G118:G123 G111:G116 G69:G72 G64:G65 G22 G20 G12:G18 J188:K199 J181:J186 J176:J179 J172:J174 J170 J161:J168 J154:J159 J147:J152 J142:J145 J140 J138 J132:J134 J130 J128 J118:J123 J111:J116 J69:J72 J64:J65 J12:J18 J22 J20 G53:H53 J53:K53 G54:G55 D53:D62 G57:G58 J54:J55 G60:G62 J57:J58 J60:J62 E56:O56 E59:O59 G24:G26 D24:D26 J24:J26 D44:D49 D74:D109 G74:G109 J74:J109 E49 D51:E51 G44:G49 H49 G51:H51 J44:J49 K49 J51:K51 E54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O202"/>
  <sheetViews>
    <sheetView topLeftCell="A157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242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237" t="s">
        <v>128</v>
      </c>
      <c r="E9" s="237" t="s">
        <v>129</v>
      </c>
      <c r="F9" s="92" t="s">
        <v>130</v>
      </c>
      <c r="G9" s="237" t="s">
        <v>128</v>
      </c>
      <c r="H9" s="237" t="s">
        <v>129</v>
      </c>
      <c r="I9" s="92" t="s">
        <v>130</v>
      </c>
      <c r="J9" s="92" t="s">
        <v>128</v>
      </c>
      <c r="K9" s="237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3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4">
        <f t="shared" ref="D11:O11" si="0">SUM(D12:D18)</f>
        <v>0</v>
      </c>
      <c r="E11" s="94">
        <f t="shared" si="0"/>
        <v>0</v>
      </c>
      <c r="F11" s="93">
        <f t="shared" si="0"/>
        <v>0</v>
      </c>
      <c r="G11" s="94">
        <f t="shared" si="0"/>
        <v>0</v>
      </c>
      <c r="H11" s="94">
        <f t="shared" si="0"/>
        <v>0</v>
      </c>
      <c r="I11" s="93">
        <f t="shared" si="0"/>
        <v>0</v>
      </c>
      <c r="J11" s="93">
        <f t="shared" si="0"/>
        <v>0</v>
      </c>
      <c r="K11" s="94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238"/>
      <c r="F12" s="96">
        <f>D12+E12</f>
        <v>0</v>
      </c>
      <c r="G12" s="119"/>
      <c r="H12" s="238"/>
      <c r="I12" s="96">
        <f>G12+H12</f>
        <v>0</v>
      </c>
      <c r="J12" s="117"/>
      <c r="K12" s="23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238"/>
      <c r="F13" s="96">
        <f t="shared" ref="F13:F18" si="3">D13+E13</f>
        <v>0</v>
      </c>
      <c r="G13" s="119"/>
      <c r="H13" s="238"/>
      <c r="I13" s="96">
        <f t="shared" ref="I13:I18" si="4">G13+H13</f>
        <v>0</v>
      </c>
      <c r="J13" s="117"/>
      <c r="K13" s="23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238"/>
      <c r="F14" s="96">
        <f t="shared" si="3"/>
        <v>0</v>
      </c>
      <c r="G14" s="119"/>
      <c r="H14" s="238"/>
      <c r="I14" s="96">
        <f t="shared" si="4"/>
        <v>0</v>
      </c>
      <c r="J14" s="117"/>
      <c r="K14" s="23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238"/>
      <c r="F15" s="96">
        <f t="shared" si="3"/>
        <v>0</v>
      </c>
      <c r="G15" s="119"/>
      <c r="H15" s="238"/>
      <c r="I15" s="96">
        <f t="shared" si="4"/>
        <v>0</v>
      </c>
      <c r="J15" s="117"/>
      <c r="K15" s="23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238"/>
      <c r="F16" s="96">
        <f t="shared" si="3"/>
        <v>0</v>
      </c>
      <c r="G16" s="119"/>
      <c r="H16" s="238"/>
      <c r="I16" s="96">
        <f t="shared" si="4"/>
        <v>0</v>
      </c>
      <c r="J16" s="117"/>
      <c r="K16" s="23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238"/>
      <c r="F17" s="96">
        <f t="shared" si="3"/>
        <v>0</v>
      </c>
      <c r="G17" s="119"/>
      <c r="H17" s="238"/>
      <c r="I17" s="96">
        <f t="shared" si="4"/>
        <v>0</v>
      </c>
      <c r="J17" s="117"/>
      <c r="K17" s="23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238"/>
      <c r="F18" s="96">
        <f t="shared" si="3"/>
        <v>0</v>
      </c>
      <c r="G18" s="119"/>
      <c r="H18" s="238"/>
      <c r="I18" s="96">
        <f t="shared" si="4"/>
        <v>0</v>
      </c>
      <c r="J18" s="117"/>
      <c r="K18" s="23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4">
        <f t="shared" ref="D19:O19" si="6">SUM(D20:D20)</f>
        <v>0</v>
      </c>
      <c r="E19" s="94">
        <f t="shared" si="6"/>
        <v>0</v>
      </c>
      <c r="F19" s="93">
        <f t="shared" si="6"/>
        <v>0</v>
      </c>
      <c r="G19" s="94">
        <f t="shared" si="6"/>
        <v>0</v>
      </c>
      <c r="H19" s="94">
        <f t="shared" si="6"/>
        <v>0</v>
      </c>
      <c r="I19" s="93">
        <f t="shared" si="6"/>
        <v>0</v>
      </c>
      <c r="J19" s="93">
        <f t="shared" si="6"/>
        <v>0</v>
      </c>
      <c r="K19" s="94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238"/>
      <c r="F20" s="96">
        <f t="shared" ref="F20" si="7">D20+E20</f>
        <v>0</v>
      </c>
      <c r="G20" s="119"/>
      <c r="H20" s="238"/>
      <c r="I20" s="96">
        <f t="shared" ref="I20" si="8">G20+H20</f>
        <v>0</v>
      </c>
      <c r="J20" s="117"/>
      <c r="K20" s="23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4">
        <f t="shared" ref="D21:O21" si="12">SUM(D22:D22)</f>
        <v>0</v>
      </c>
      <c r="E21" s="94">
        <f t="shared" si="12"/>
        <v>0</v>
      </c>
      <c r="F21" s="93">
        <f t="shared" si="12"/>
        <v>0</v>
      </c>
      <c r="G21" s="94">
        <f t="shared" si="12"/>
        <v>0</v>
      </c>
      <c r="H21" s="94">
        <f t="shared" si="12"/>
        <v>0</v>
      </c>
      <c r="I21" s="93">
        <f t="shared" si="12"/>
        <v>0</v>
      </c>
      <c r="J21" s="93">
        <f t="shared" si="12"/>
        <v>0</v>
      </c>
      <c r="K21" s="94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4">
        <f t="shared" ref="D23:O23" si="18">SUM(D24:D26)</f>
        <v>0</v>
      </c>
      <c r="E23" s="94">
        <f t="shared" si="18"/>
        <v>0</v>
      </c>
      <c r="F23" s="93">
        <f t="shared" si="18"/>
        <v>0</v>
      </c>
      <c r="G23" s="94">
        <f t="shared" si="18"/>
        <v>0</v>
      </c>
      <c r="H23" s="94">
        <f t="shared" si="18"/>
        <v>0</v>
      </c>
      <c r="I23" s="93">
        <f t="shared" si="18"/>
        <v>0</v>
      </c>
      <c r="J23" s="93">
        <f t="shared" si="18"/>
        <v>0</v>
      </c>
      <c r="K23" s="94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238"/>
      <c r="F24" s="96">
        <f t="shared" ref="F24:F26" si="19">D24+E24</f>
        <v>0</v>
      </c>
      <c r="G24" s="119"/>
      <c r="H24" s="238"/>
      <c r="I24" s="96">
        <f t="shared" ref="I24:I26" si="20">G24+H24</f>
        <v>0</v>
      </c>
      <c r="J24" s="117"/>
      <c r="K24" s="23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238"/>
      <c r="F25" s="96">
        <f t="shared" si="19"/>
        <v>0</v>
      </c>
      <c r="G25" s="119"/>
      <c r="H25" s="238"/>
      <c r="I25" s="96">
        <f t="shared" si="20"/>
        <v>0</v>
      </c>
      <c r="J25" s="117"/>
      <c r="K25" s="23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238"/>
      <c r="F26" s="96">
        <f t="shared" si="19"/>
        <v>0</v>
      </c>
      <c r="G26" s="119"/>
      <c r="H26" s="238"/>
      <c r="I26" s="96">
        <f t="shared" si="20"/>
        <v>0</v>
      </c>
      <c r="J26" s="117"/>
      <c r="K26" s="23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1">
        <f t="shared" ref="D27:O27" si="28">SUM(D28:D28)</f>
        <v>0</v>
      </c>
      <c r="E27" s="101">
        <f t="shared" si="28"/>
        <v>0</v>
      </c>
      <c r="F27" s="109">
        <f t="shared" si="28"/>
        <v>0</v>
      </c>
      <c r="G27" s="101">
        <f t="shared" si="28"/>
        <v>0</v>
      </c>
      <c r="H27" s="101">
        <f t="shared" si="28"/>
        <v>0</v>
      </c>
      <c r="I27" s="109">
        <f t="shared" si="28"/>
        <v>0</v>
      </c>
      <c r="J27" s="109">
        <f t="shared" si="28"/>
        <v>0</v>
      </c>
      <c r="K27" s="101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238"/>
      <c r="E28" s="238"/>
      <c r="F28" s="96">
        <f t="shared" ref="F28" si="29">D28+E28</f>
        <v>0</v>
      </c>
      <c r="G28" s="238"/>
      <c r="H28" s="238"/>
      <c r="I28" s="96">
        <f t="shared" ref="I28" si="30">G28+H28</f>
        <v>0</v>
      </c>
      <c r="J28" s="118"/>
      <c r="K28" s="23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238"/>
      <c r="F30" s="96">
        <f t="shared" ref="F30:F34" si="35">D30+E30</f>
        <v>0</v>
      </c>
      <c r="G30" s="97"/>
      <c r="H30" s="238"/>
      <c r="I30" s="96">
        <f t="shared" ref="I30:I34" si="36">G30+H30</f>
        <v>0</v>
      </c>
      <c r="J30" s="97"/>
      <c r="K30" s="23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238"/>
      <c r="F32" s="96">
        <f t="shared" ref="F32" si="42">D32+E32</f>
        <v>0</v>
      </c>
      <c r="G32" s="97"/>
      <c r="H32" s="238"/>
      <c r="I32" s="96">
        <f t="shared" ref="I32" si="43">G32+H32</f>
        <v>0</v>
      </c>
      <c r="J32" s="97"/>
      <c r="K32" s="23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238"/>
      <c r="F33" s="96">
        <f t="shared" ref="F33" si="48">D33+E33</f>
        <v>0</v>
      </c>
      <c r="G33" s="97"/>
      <c r="H33" s="238"/>
      <c r="I33" s="96">
        <f t="shared" ref="I33" si="49">G33+H33</f>
        <v>0</v>
      </c>
      <c r="J33" s="97"/>
      <c r="K33" s="23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238"/>
      <c r="F34" s="96">
        <f t="shared" si="35"/>
        <v>0</v>
      </c>
      <c r="G34" s="97"/>
      <c r="H34" s="238"/>
      <c r="I34" s="96">
        <f t="shared" si="36"/>
        <v>0</v>
      </c>
      <c r="J34" s="97"/>
      <c r="K34" s="23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238"/>
      <c r="F36" s="96">
        <f t="shared" ref="F36:F37" si="55">D36+E36</f>
        <v>0</v>
      </c>
      <c r="G36" s="97"/>
      <c r="H36" s="238"/>
      <c r="I36" s="96">
        <f t="shared" ref="I36:I37" si="56">G36+H36</f>
        <v>0</v>
      </c>
      <c r="J36" s="97"/>
      <c r="K36" s="23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238"/>
      <c r="F37" s="96">
        <f t="shared" si="55"/>
        <v>0</v>
      </c>
      <c r="G37" s="97"/>
      <c r="H37" s="238"/>
      <c r="I37" s="96">
        <f t="shared" si="56"/>
        <v>0</v>
      </c>
      <c r="J37" s="97"/>
      <c r="K37" s="23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238"/>
      <c r="F39" s="96">
        <f t="shared" ref="F39" si="61">D39+E39</f>
        <v>0</v>
      </c>
      <c r="G39" s="97"/>
      <c r="H39" s="238"/>
      <c r="I39" s="96">
        <f t="shared" ref="I39" si="62">G39+H39</f>
        <v>0</v>
      </c>
      <c r="J39" s="97"/>
      <c r="K39" s="23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238"/>
      <c r="F41" s="96">
        <f t="shared" ref="F41:F42" si="67">D41+E41</f>
        <v>0</v>
      </c>
      <c r="G41" s="97"/>
      <c r="H41" s="238"/>
      <c r="I41" s="96">
        <f t="shared" ref="I41:I42" si="68">G41+H41</f>
        <v>0</v>
      </c>
      <c r="J41" s="97"/>
      <c r="K41" s="23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238"/>
      <c r="F42" s="96">
        <f t="shared" si="67"/>
        <v>0</v>
      </c>
      <c r="G42" s="97"/>
      <c r="H42" s="238"/>
      <c r="I42" s="96">
        <f t="shared" si="68"/>
        <v>0</v>
      </c>
      <c r="J42" s="97"/>
      <c r="K42" s="23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238"/>
      <c r="F44" s="96">
        <f t="shared" ref="F44:F51" si="73">D44+E44</f>
        <v>0</v>
      </c>
      <c r="G44" s="119"/>
      <c r="H44" s="238"/>
      <c r="I44" s="96">
        <f t="shared" ref="I44:I51" si="74">G44+H44</f>
        <v>0</v>
      </c>
      <c r="J44" s="117"/>
      <c r="K44" s="23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238"/>
      <c r="F45" s="96">
        <f t="shared" si="73"/>
        <v>0</v>
      </c>
      <c r="G45" s="119"/>
      <c r="H45" s="238"/>
      <c r="I45" s="96">
        <f t="shared" si="74"/>
        <v>0</v>
      </c>
      <c r="J45" s="117"/>
      <c r="K45" s="23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238"/>
      <c r="F46" s="96">
        <f t="shared" si="73"/>
        <v>0</v>
      </c>
      <c r="G46" s="119"/>
      <c r="H46" s="238"/>
      <c r="I46" s="96">
        <f t="shared" si="74"/>
        <v>0</v>
      </c>
      <c r="J46" s="117"/>
      <c r="K46" s="23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238"/>
      <c r="F47" s="96">
        <f t="shared" si="73"/>
        <v>0</v>
      </c>
      <c r="G47" s="119"/>
      <c r="H47" s="238"/>
      <c r="I47" s="96">
        <f t="shared" si="74"/>
        <v>0</v>
      </c>
      <c r="J47" s="117"/>
      <c r="K47" s="23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238"/>
      <c r="E50" s="96"/>
      <c r="F50" s="96">
        <f t="shared" si="73"/>
        <v>0</v>
      </c>
      <c r="G50" s="23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102">
        <f t="shared" ref="F53:F55" si="79">D53+E53</f>
        <v>0</v>
      </c>
      <c r="G53" s="119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9"/>
      <c r="F54" s="96">
        <f t="shared" si="79"/>
        <v>0</v>
      </c>
      <c r="G54" s="119"/>
      <c r="H54" s="119"/>
      <c r="I54" s="96">
        <f t="shared" si="80"/>
        <v>0</v>
      </c>
      <c r="J54" s="117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238"/>
      <c r="F55" s="96">
        <f t="shared" si="79"/>
        <v>0</v>
      </c>
      <c r="G55" s="119"/>
      <c r="H55" s="238"/>
      <c r="I55" s="96">
        <f t="shared" si="80"/>
        <v>0</v>
      </c>
      <c r="J55" s="117"/>
      <c r="K55" s="23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103">
        <f t="shared" si="86"/>
        <v>0</v>
      </c>
      <c r="G56" s="94">
        <f t="shared" si="86"/>
        <v>0</v>
      </c>
      <c r="H56" s="94">
        <f t="shared" si="86"/>
        <v>0</v>
      </c>
      <c r="I56" s="103">
        <f t="shared" si="86"/>
        <v>0</v>
      </c>
      <c r="J56" s="103">
        <f t="shared" si="86"/>
        <v>0</v>
      </c>
      <c r="K56" s="94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239"/>
      <c r="F57" s="102">
        <f t="shared" ref="F57:F58" si="87">D57+E57</f>
        <v>0</v>
      </c>
      <c r="G57" s="122"/>
      <c r="H57" s="239"/>
      <c r="I57" s="102">
        <f t="shared" ref="I57:I58" si="88">G57+H57</f>
        <v>0</v>
      </c>
      <c r="J57" s="120"/>
      <c r="K57" s="239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238"/>
      <c r="F58" s="96">
        <f t="shared" si="87"/>
        <v>0</v>
      </c>
      <c r="G58" s="119"/>
      <c r="H58" s="238"/>
      <c r="I58" s="96">
        <f t="shared" si="88"/>
        <v>0</v>
      </c>
      <c r="J58" s="117"/>
      <c r="K58" s="23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7">
        <f t="shared" si="92"/>
        <v>0</v>
      </c>
      <c r="G59" s="101">
        <f t="shared" si="92"/>
        <v>0</v>
      </c>
      <c r="H59" s="101">
        <f t="shared" si="92"/>
        <v>0</v>
      </c>
      <c r="I59" s="107">
        <f t="shared" si="92"/>
        <v>0</v>
      </c>
      <c r="J59" s="107">
        <f t="shared" si="92"/>
        <v>0</v>
      </c>
      <c r="K59" s="101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238"/>
      <c r="F60" s="108">
        <f t="shared" ref="F60:F62" si="93">D60+E60</f>
        <v>0</v>
      </c>
      <c r="G60" s="119"/>
      <c r="H60" s="238"/>
      <c r="I60" s="108">
        <f t="shared" ref="I60:I62" si="94">G60+H60</f>
        <v>0</v>
      </c>
      <c r="J60" s="117"/>
      <c r="K60" s="23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238"/>
      <c r="F61" s="96">
        <f t="shared" si="93"/>
        <v>0</v>
      </c>
      <c r="G61" s="119"/>
      <c r="H61" s="238"/>
      <c r="I61" s="96">
        <f t="shared" si="94"/>
        <v>0</v>
      </c>
      <c r="J61" s="117"/>
      <c r="K61" s="23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238"/>
      <c r="F62" s="96">
        <f t="shared" si="93"/>
        <v>0</v>
      </c>
      <c r="G62" s="119"/>
      <c r="H62" s="238"/>
      <c r="I62" s="96">
        <f t="shared" si="94"/>
        <v>0</v>
      </c>
      <c r="J62" s="117"/>
      <c r="K62" s="23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4">
        <f>SUM(D64:D65)</f>
        <v>0</v>
      </c>
      <c r="E63" s="94">
        <f t="shared" ref="E63:O63" si="101">SUM(E64:E65)</f>
        <v>0</v>
      </c>
      <c r="F63" s="93">
        <f t="shared" si="101"/>
        <v>0</v>
      </c>
      <c r="G63" s="94">
        <f t="shared" si="101"/>
        <v>0</v>
      </c>
      <c r="H63" s="94">
        <f t="shared" si="101"/>
        <v>0</v>
      </c>
      <c r="I63" s="93">
        <f t="shared" si="101"/>
        <v>0</v>
      </c>
      <c r="J63" s="93">
        <f t="shared" si="101"/>
        <v>0</v>
      </c>
      <c r="K63" s="94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238"/>
      <c r="F64" s="96">
        <f t="shared" ref="F64:F65" si="102">D64+E64</f>
        <v>0</v>
      </c>
      <c r="G64" s="119"/>
      <c r="H64" s="238"/>
      <c r="I64" s="96">
        <f t="shared" ref="I64:I65" si="103">G64+H64</f>
        <v>0</v>
      </c>
      <c r="J64" s="117"/>
      <c r="K64" s="23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238"/>
      <c r="F65" s="96">
        <f t="shared" si="102"/>
        <v>0</v>
      </c>
      <c r="G65" s="119"/>
      <c r="H65" s="238"/>
      <c r="I65" s="96">
        <f t="shared" si="103"/>
        <v>0</v>
      </c>
      <c r="J65" s="117"/>
      <c r="K65" s="23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4">
        <f t="shared" ref="D66:O66" si="107">SUM(D67:D67)</f>
        <v>0</v>
      </c>
      <c r="E66" s="94">
        <f t="shared" si="107"/>
        <v>0</v>
      </c>
      <c r="F66" s="93">
        <f t="shared" si="107"/>
        <v>0</v>
      </c>
      <c r="G66" s="94">
        <f t="shared" si="107"/>
        <v>0</v>
      </c>
      <c r="H66" s="94">
        <f t="shared" si="107"/>
        <v>0</v>
      </c>
      <c r="I66" s="93">
        <f t="shared" si="107"/>
        <v>0</v>
      </c>
      <c r="J66" s="93">
        <f t="shared" si="107"/>
        <v>0</v>
      </c>
      <c r="K66" s="94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238"/>
      <c r="F67" s="96">
        <f t="shared" ref="F67" si="108">D67+E67</f>
        <v>0</v>
      </c>
      <c r="G67" s="97"/>
      <c r="H67" s="238"/>
      <c r="I67" s="96">
        <f t="shared" ref="I67" si="109">G67+H67</f>
        <v>0</v>
      </c>
      <c r="J67" s="97"/>
      <c r="K67" s="23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4">
        <f>SUM(D69:D72)</f>
        <v>0</v>
      </c>
      <c r="E68" s="94">
        <f t="shared" ref="E68:O68" si="113">SUM(E69:E72)</f>
        <v>0</v>
      </c>
      <c r="F68" s="93">
        <f t="shared" si="113"/>
        <v>0</v>
      </c>
      <c r="G68" s="94">
        <f t="shared" si="113"/>
        <v>0</v>
      </c>
      <c r="H68" s="94">
        <f t="shared" si="113"/>
        <v>0</v>
      </c>
      <c r="I68" s="93">
        <f t="shared" si="113"/>
        <v>0</v>
      </c>
      <c r="J68" s="93">
        <f t="shared" si="113"/>
        <v>0</v>
      </c>
      <c r="K68" s="94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238"/>
      <c r="F69" s="96">
        <f t="shared" ref="F69:F72" si="114">D69+E69</f>
        <v>0</v>
      </c>
      <c r="G69" s="119"/>
      <c r="H69" s="238"/>
      <c r="I69" s="96">
        <f t="shared" ref="I69:I72" si="115">G69+H69</f>
        <v>0</v>
      </c>
      <c r="J69" s="117"/>
      <c r="K69" s="23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238"/>
      <c r="F70" s="96">
        <f t="shared" si="114"/>
        <v>0</v>
      </c>
      <c r="G70" s="119"/>
      <c r="H70" s="238"/>
      <c r="I70" s="96">
        <f t="shared" si="115"/>
        <v>0</v>
      </c>
      <c r="J70" s="117"/>
      <c r="K70" s="23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238"/>
      <c r="F71" s="96">
        <f t="shared" si="114"/>
        <v>0</v>
      </c>
      <c r="G71" s="119"/>
      <c r="H71" s="238"/>
      <c r="I71" s="96">
        <f t="shared" si="115"/>
        <v>0</v>
      </c>
      <c r="J71" s="117"/>
      <c r="K71" s="23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238"/>
      <c r="F72" s="96">
        <f t="shared" si="114"/>
        <v>0</v>
      </c>
      <c r="G72" s="119"/>
      <c r="H72" s="238"/>
      <c r="I72" s="96">
        <f t="shared" si="115"/>
        <v>0</v>
      </c>
      <c r="J72" s="117"/>
      <c r="K72" s="23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4">
        <f>SUM(D74:D109)</f>
        <v>0</v>
      </c>
      <c r="E73" s="94">
        <f t="shared" ref="E73:O73" si="119">SUM(E74:E109)</f>
        <v>0</v>
      </c>
      <c r="F73" s="93">
        <f t="shared" si="119"/>
        <v>0</v>
      </c>
      <c r="G73" s="94">
        <f t="shared" si="119"/>
        <v>0</v>
      </c>
      <c r="H73" s="94">
        <f t="shared" si="119"/>
        <v>0</v>
      </c>
      <c r="I73" s="93">
        <f t="shared" si="119"/>
        <v>0</v>
      </c>
      <c r="J73" s="93">
        <f t="shared" si="119"/>
        <v>0</v>
      </c>
      <c r="K73" s="94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238"/>
      <c r="F74" s="96">
        <f t="shared" ref="F74:F109" si="120">D74+E74</f>
        <v>0</v>
      </c>
      <c r="G74" s="119"/>
      <c r="H74" s="238"/>
      <c r="I74" s="96">
        <f t="shared" ref="I74:I109" si="121">G74+H74</f>
        <v>0</v>
      </c>
      <c r="J74" s="117"/>
      <c r="K74" s="23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238"/>
      <c r="F75" s="96">
        <f t="shared" si="120"/>
        <v>0</v>
      </c>
      <c r="G75" s="119"/>
      <c r="H75" s="238"/>
      <c r="I75" s="96">
        <f t="shared" si="121"/>
        <v>0</v>
      </c>
      <c r="J75" s="117"/>
      <c r="K75" s="23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238"/>
      <c r="F76" s="96">
        <f t="shared" si="120"/>
        <v>0</v>
      </c>
      <c r="G76" s="119"/>
      <c r="H76" s="238"/>
      <c r="I76" s="96">
        <f t="shared" si="121"/>
        <v>0</v>
      </c>
      <c r="J76" s="117"/>
      <c r="K76" s="23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238"/>
      <c r="F77" s="96">
        <f t="shared" si="120"/>
        <v>0</v>
      </c>
      <c r="G77" s="119"/>
      <c r="H77" s="238"/>
      <c r="I77" s="96">
        <f t="shared" si="121"/>
        <v>0</v>
      </c>
      <c r="J77" s="117"/>
      <c r="K77" s="23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238"/>
      <c r="F78" s="96">
        <f t="shared" si="120"/>
        <v>0</v>
      </c>
      <c r="G78" s="119"/>
      <c r="H78" s="238"/>
      <c r="I78" s="96">
        <f t="shared" si="121"/>
        <v>0</v>
      </c>
      <c r="J78" s="117"/>
      <c r="K78" s="23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238"/>
      <c r="F79" s="96">
        <f t="shared" si="120"/>
        <v>0</v>
      </c>
      <c r="G79" s="119"/>
      <c r="H79" s="238"/>
      <c r="I79" s="96">
        <f t="shared" si="121"/>
        <v>0</v>
      </c>
      <c r="J79" s="117"/>
      <c r="K79" s="23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238"/>
      <c r="F80" s="96">
        <f t="shared" si="120"/>
        <v>0</v>
      </c>
      <c r="G80" s="119"/>
      <c r="H80" s="238"/>
      <c r="I80" s="96">
        <f t="shared" si="121"/>
        <v>0</v>
      </c>
      <c r="J80" s="117"/>
      <c r="K80" s="23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238"/>
      <c r="F81" s="96">
        <f t="shared" si="120"/>
        <v>0</v>
      </c>
      <c r="G81" s="119"/>
      <c r="H81" s="238"/>
      <c r="I81" s="96">
        <f t="shared" si="121"/>
        <v>0</v>
      </c>
      <c r="J81" s="117"/>
      <c r="K81" s="23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238"/>
      <c r="F82" s="96">
        <f t="shared" si="120"/>
        <v>0</v>
      </c>
      <c r="G82" s="119"/>
      <c r="H82" s="238"/>
      <c r="I82" s="96">
        <f t="shared" si="121"/>
        <v>0</v>
      </c>
      <c r="J82" s="117"/>
      <c r="K82" s="23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238"/>
      <c r="F83" s="96">
        <f t="shared" si="120"/>
        <v>0</v>
      </c>
      <c r="G83" s="119"/>
      <c r="H83" s="238"/>
      <c r="I83" s="96">
        <f t="shared" si="121"/>
        <v>0</v>
      </c>
      <c r="J83" s="117"/>
      <c r="K83" s="23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238"/>
      <c r="F84" s="96">
        <f t="shared" si="120"/>
        <v>0</v>
      </c>
      <c r="G84" s="119"/>
      <c r="H84" s="238"/>
      <c r="I84" s="96">
        <f t="shared" si="121"/>
        <v>0</v>
      </c>
      <c r="J84" s="117"/>
      <c r="K84" s="23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238"/>
      <c r="F85" s="96">
        <f t="shared" si="120"/>
        <v>0</v>
      </c>
      <c r="G85" s="119"/>
      <c r="H85" s="238"/>
      <c r="I85" s="96">
        <f t="shared" si="121"/>
        <v>0</v>
      </c>
      <c r="J85" s="117"/>
      <c r="K85" s="23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238"/>
      <c r="F86" s="96">
        <f t="shared" si="120"/>
        <v>0</v>
      </c>
      <c r="G86" s="119"/>
      <c r="H86" s="238"/>
      <c r="I86" s="96">
        <f t="shared" si="121"/>
        <v>0</v>
      </c>
      <c r="J86" s="117"/>
      <c r="K86" s="23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238"/>
      <c r="F87" s="96">
        <f t="shared" si="120"/>
        <v>0</v>
      </c>
      <c r="G87" s="119"/>
      <c r="H87" s="238"/>
      <c r="I87" s="96">
        <f t="shared" si="121"/>
        <v>0</v>
      </c>
      <c r="J87" s="117"/>
      <c r="K87" s="23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238"/>
      <c r="F88" s="96">
        <f t="shared" si="120"/>
        <v>0</v>
      </c>
      <c r="G88" s="119"/>
      <c r="H88" s="238"/>
      <c r="I88" s="96">
        <f t="shared" si="121"/>
        <v>0</v>
      </c>
      <c r="J88" s="117"/>
      <c r="K88" s="23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238"/>
      <c r="F89" s="96">
        <f t="shared" si="120"/>
        <v>0</v>
      </c>
      <c r="G89" s="119"/>
      <c r="H89" s="238"/>
      <c r="I89" s="96">
        <f t="shared" si="121"/>
        <v>0</v>
      </c>
      <c r="J89" s="117"/>
      <c r="K89" s="23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238"/>
      <c r="F90" s="96">
        <f t="shared" si="120"/>
        <v>0</v>
      </c>
      <c r="G90" s="119"/>
      <c r="H90" s="238"/>
      <c r="I90" s="96">
        <f t="shared" si="121"/>
        <v>0</v>
      </c>
      <c r="J90" s="117"/>
      <c r="K90" s="23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238"/>
      <c r="F104" s="96">
        <f t="shared" si="120"/>
        <v>0</v>
      </c>
      <c r="G104" s="119"/>
      <c r="H104" s="238"/>
      <c r="I104" s="96">
        <f t="shared" si="121"/>
        <v>0</v>
      </c>
      <c r="J104" s="117"/>
      <c r="K104" s="23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238"/>
      <c r="F105" s="96">
        <f t="shared" ref="F105:F107" si="145">D105+E105</f>
        <v>0</v>
      </c>
      <c r="G105" s="119"/>
      <c r="H105" s="238"/>
      <c r="I105" s="96">
        <f t="shared" ref="I105:I107" si="146">G105+H105</f>
        <v>0</v>
      </c>
      <c r="J105" s="117"/>
      <c r="K105" s="23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238"/>
      <c r="F106" s="96">
        <f t="shared" si="145"/>
        <v>0</v>
      </c>
      <c r="G106" s="119"/>
      <c r="H106" s="238"/>
      <c r="I106" s="96">
        <f t="shared" si="146"/>
        <v>0</v>
      </c>
      <c r="J106" s="117"/>
      <c r="K106" s="23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238"/>
      <c r="F109" s="96">
        <f t="shared" si="120"/>
        <v>0</v>
      </c>
      <c r="G109" s="119"/>
      <c r="H109" s="238"/>
      <c r="I109" s="96">
        <f t="shared" si="121"/>
        <v>0</v>
      </c>
      <c r="J109" s="117"/>
      <c r="K109" s="23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4">
        <f>SUM(D111:D116)</f>
        <v>0</v>
      </c>
      <c r="E110" s="94">
        <f t="shared" ref="E110:O110" si="157">SUM(E111:E116)</f>
        <v>0</v>
      </c>
      <c r="F110" s="93">
        <f t="shared" si="157"/>
        <v>0</v>
      </c>
      <c r="G110" s="94">
        <f t="shared" si="157"/>
        <v>0</v>
      </c>
      <c r="H110" s="94">
        <f t="shared" si="157"/>
        <v>0</v>
      </c>
      <c r="I110" s="93">
        <f t="shared" si="157"/>
        <v>0</v>
      </c>
      <c r="J110" s="93">
        <f t="shared" si="157"/>
        <v>0</v>
      </c>
      <c r="K110" s="94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238"/>
      <c r="F111" s="96">
        <f t="shared" ref="F111:F116" si="158">D111+E111</f>
        <v>0</v>
      </c>
      <c r="G111" s="119"/>
      <c r="H111" s="238"/>
      <c r="I111" s="96">
        <f t="shared" ref="I111:I116" si="159">G111+H111</f>
        <v>0</v>
      </c>
      <c r="J111" s="117"/>
      <c r="K111" s="23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238"/>
      <c r="F112" s="96">
        <f t="shared" si="158"/>
        <v>0</v>
      </c>
      <c r="G112" s="119"/>
      <c r="H112" s="238"/>
      <c r="I112" s="96">
        <f t="shared" si="159"/>
        <v>0</v>
      </c>
      <c r="J112" s="117"/>
      <c r="K112" s="23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238"/>
      <c r="F113" s="96">
        <f t="shared" si="158"/>
        <v>0</v>
      </c>
      <c r="G113" s="119"/>
      <c r="H113" s="238"/>
      <c r="I113" s="96">
        <f t="shared" si="159"/>
        <v>0</v>
      </c>
      <c r="J113" s="117"/>
      <c r="K113" s="23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238"/>
      <c r="F114" s="96">
        <f t="shared" si="158"/>
        <v>0</v>
      </c>
      <c r="G114" s="119"/>
      <c r="H114" s="238"/>
      <c r="I114" s="96">
        <f t="shared" si="159"/>
        <v>0</v>
      </c>
      <c r="J114" s="117"/>
      <c r="K114" s="23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238"/>
      <c r="F115" s="96">
        <f t="shared" si="158"/>
        <v>0</v>
      </c>
      <c r="G115" s="119"/>
      <c r="H115" s="238"/>
      <c r="I115" s="96">
        <f t="shared" si="159"/>
        <v>0</v>
      </c>
      <c r="J115" s="117"/>
      <c r="K115" s="23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238"/>
      <c r="F116" s="96">
        <f t="shared" si="158"/>
        <v>0</v>
      </c>
      <c r="G116" s="119"/>
      <c r="H116" s="238"/>
      <c r="I116" s="96">
        <f t="shared" si="159"/>
        <v>0</v>
      </c>
      <c r="J116" s="117"/>
      <c r="K116" s="23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4">
        <f>SUM(D118:D123)</f>
        <v>0</v>
      </c>
      <c r="E117" s="94">
        <f t="shared" ref="E117:O117" si="163">SUM(E118:E123)</f>
        <v>0</v>
      </c>
      <c r="F117" s="93">
        <f t="shared" si="163"/>
        <v>0</v>
      </c>
      <c r="G117" s="94">
        <f t="shared" si="163"/>
        <v>0</v>
      </c>
      <c r="H117" s="94">
        <f t="shared" si="163"/>
        <v>0</v>
      </c>
      <c r="I117" s="93">
        <f t="shared" si="163"/>
        <v>0</v>
      </c>
      <c r="J117" s="93">
        <f t="shared" si="163"/>
        <v>0</v>
      </c>
      <c r="K117" s="94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238"/>
      <c r="F118" s="96">
        <f t="shared" ref="F118:F123" si="164">D118+E118</f>
        <v>0</v>
      </c>
      <c r="G118" s="119"/>
      <c r="H118" s="238"/>
      <c r="I118" s="96">
        <f t="shared" ref="I118:I123" si="165">G118+H118</f>
        <v>0</v>
      </c>
      <c r="J118" s="117"/>
      <c r="K118" s="23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238"/>
      <c r="F119" s="96">
        <f t="shared" si="164"/>
        <v>0</v>
      </c>
      <c r="G119" s="119"/>
      <c r="H119" s="238"/>
      <c r="I119" s="96">
        <f t="shared" si="165"/>
        <v>0</v>
      </c>
      <c r="J119" s="117"/>
      <c r="K119" s="23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238"/>
      <c r="F120" s="96">
        <f t="shared" si="164"/>
        <v>0</v>
      </c>
      <c r="G120" s="119"/>
      <c r="H120" s="238"/>
      <c r="I120" s="96">
        <f t="shared" si="165"/>
        <v>0</v>
      </c>
      <c r="J120" s="117"/>
      <c r="K120" s="23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238"/>
      <c r="F121" s="96">
        <f t="shared" si="164"/>
        <v>0</v>
      </c>
      <c r="G121" s="119"/>
      <c r="H121" s="238"/>
      <c r="I121" s="96">
        <f t="shared" si="165"/>
        <v>0</v>
      </c>
      <c r="J121" s="117"/>
      <c r="K121" s="23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238"/>
      <c r="F122" s="96">
        <f t="shared" si="164"/>
        <v>0</v>
      </c>
      <c r="G122" s="119"/>
      <c r="H122" s="238"/>
      <c r="I122" s="96">
        <f t="shared" si="165"/>
        <v>0</v>
      </c>
      <c r="J122" s="117"/>
      <c r="K122" s="23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238"/>
      <c r="F123" s="96">
        <f t="shared" si="164"/>
        <v>0</v>
      </c>
      <c r="G123" s="119"/>
      <c r="H123" s="238"/>
      <c r="I123" s="96">
        <f t="shared" si="165"/>
        <v>0</v>
      </c>
      <c r="J123" s="117"/>
      <c r="K123" s="23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4">
        <f>SUM(D125:D126)</f>
        <v>0</v>
      </c>
      <c r="E124" s="94">
        <f t="shared" ref="E124:O124" si="169">SUM(E125:E126)</f>
        <v>0</v>
      </c>
      <c r="F124" s="93">
        <f t="shared" si="169"/>
        <v>0</v>
      </c>
      <c r="G124" s="94">
        <f t="shared" si="169"/>
        <v>0</v>
      </c>
      <c r="H124" s="94">
        <f t="shared" si="169"/>
        <v>0</v>
      </c>
      <c r="I124" s="93">
        <f t="shared" si="169"/>
        <v>0</v>
      </c>
      <c r="J124" s="93">
        <f t="shared" si="169"/>
        <v>0</v>
      </c>
      <c r="K124" s="94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238"/>
      <c r="F125" s="96">
        <f t="shared" ref="F125:F126" si="170">D125+E125</f>
        <v>0</v>
      </c>
      <c r="G125" s="97"/>
      <c r="H125" s="238"/>
      <c r="I125" s="96">
        <f t="shared" ref="I125:I126" si="171">G125+H125</f>
        <v>0</v>
      </c>
      <c r="J125" s="97"/>
      <c r="K125" s="23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238"/>
      <c r="F126" s="96">
        <f t="shared" si="170"/>
        <v>0</v>
      </c>
      <c r="G126" s="97"/>
      <c r="H126" s="238"/>
      <c r="I126" s="96">
        <f t="shared" si="171"/>
        <v>0</v>
      </c>
      <c r="J126" s="97"/>
      <c r="K126" s="23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4">
        <f>SUM(D128:D128)</f>
        <v>0</v>
      </c>
      <c r="E127" s="94">
        <f t="shared" ref="E127:O127" si="175">SUM(E128:E128)</f>
        <v>0</v>
      </c>
      <c r="F127" s="93">
        <f t="shared" si="175"/>
        <v>0</v>
      </c>
      <c r="G127" s="94">
        <f t="shared" si="175"/>
        <v>0</v>
      </c>
      <c r="H127" s="94">
        <f t="shared" si="175"/>
        <v>0</v>
      </c>
      <c r="I127" s="93">
        <f t="shared" si="175"/>
        <v>0</v>
      </c>
      <c r="J127" s="93">
        <f t="shared" si="175"/>
        <v>0</v>
      </c>
      <c r="K127" s="94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238"/>
      <c r="F128" s="96">
        <f t="shared" ref="F128" si="176">D128+E128</f>
        <v>0</v>
      </c>
      <c r="G128" s="119"/>
      <c r="H128" s="238"/>
      <c r="I128" s="96">
        <f t="shared" ref="I128" si="177">G128+H128</f>
        <v>0</v>
      </c>
      <c r="J128" s="117"/>
      <c r="K128" s="23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4">
        <f>SUM(D130:D130)</f>
        <v>0</v>
      </c>
      <c r="E129" s="94">
        <f t="shared" ref="E129:O129" si="181">SUM(E130:E130)</f>
        <v>0</v>
      </c>
      <c r="F129" s="93">
        <f t="shared" si="181"/>
        <v>0</v>
      </c>
      <c r="G129" s="94">
        <f t="shared" si="181"/>
        <v>0</v>
      </c>
      <c r="H129" s="94">
        <f t="shared" si="181"/>
        <v>0</v>
      </c>
      <c r="I129" s="93">
        <f t="shared" si="181"/>
        <v>0</v>
      </c>
      <c r="J129" s="93">
        <f t="shared" si="181"/>
        <v>0</v>
      </c>
      <c r="K129" s="94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4">
        <f>SUM(D132:D134)</f>
        <v>0</v>
      </c>
      <c r="E131" s="94">
        <f t="shared" ref="E131:O131" si="187">SUM(E132:E134)</f>
        <v>0</v>
      </c>
      <c r="F131" s="93">
        <f t="shared" si="187"/>
        <v>0</v>
      </c>
      <c r="G131" s="94">
        <f t="shared" si="187"/>
        <v>0</v>
      </c>
      <c r="H131" s="94">
        <f t="shared" si="187"/>
        <v>0</v>
      </c>
      <c r="I131" s="93">
        <f t="shared" si="187"/>
        <v>0</v>
      </c>
      <c r="J131" s="93">
        <f t="shared" si="187"/>
        <v>0</v>
      </c>
      <c r="K131" s="94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238"/>
      <c r="F132" s="96">
        <f t="shared" ref="F132:F134" si="188">D132+E132</f>
        <v>0</v>
      </c>
      <c r="G132" s="119"/>
      <c r="H132" s="238"/>
      <c r="I132" s="96">
        <f t="shared" ref="I132:I134" si="189">G132+H132</f>
        <v>0</v>
      </c>
      <c r="J132" s="117"/>
      <c r="K132" s="23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238"/>
      <c r="F133" s="96">
        <f t="shared" si="188"/>
        <v>0</v>
      </c>
      <c r="G133" s="119"/>
      <c r="H133" s="238"/>
      <c r="I133" s="96">
        <f t="shared" si="189"/>
        <v>0</v>
      </c>
      <c r="J133" s="117"/>
      <c r="K133" s="23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238"/>
      <c r="F134" s="96">
        <f t="shared" si="188"/>
        <v>0</v>
      </c>
      <c r="G134" s="119"/>
      <c r="H134" s="238"/>
      <c r="I134" s="96">
        <f t="shared" si="189"/>
        <v>0</v>
      </c>
      <c r="J134" s="117"/>
      <c r="K134" s="23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4">
        <f t="shared" ref="D135:O135" si="193">SUM(D136:D136)</f>
        <v>0</v>
      </c>
      <c r="E135" s="94">
        <f t="shared" si="193"/>
        <v>0</v>
      </c>
      <c r="F135" s="93">
        <f t="shared" si="193"/>
        <v>0</v>
      </c>
      <c r="G135" s="94">
        <f t="shared" si="193"/>
        <v>0</v>
      </c>
      <c r="H135" s="94">
        <f t="shared" si="193"/>
        <v>0</v>
      </c>
      <c r="I135" s="93">
        <f t="shared" si="193"/>
        <v>0</v>
      </c>
      <c r="J135" s="93">
        <f t="shared" si="193"/>
        <v>0</v>
      </c>
      <c r="K135" s="94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238"/>
      <c r="F136" s="96">
        <f t="shared" ref="F136" si="194">D136+E136</f>
        <v>0</v>
      </c>
      <c r="G136" s="97"/>
      <c r="H136" s="238"/>
      <c r="I136" s="96">
        <f t="shared" ref="I136" si="195">G136+H136</f>
        <v>0</v>
      </c>
      <c r="J136" s="97"/>
      <c r="K136" s="23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4">
        <f t="shared" ref="D137:O137" si="199">SUM(D138:D138)</f>
        <v>0</v>
      </c>
      <c r="E137" s="94">
        <f t="shared" si="199"/>
        <v>0</v>
      </c>
      <c r="F137" s="93">
        <f t="shared" si="199"/>
        <v>0</v>
      </c>
      <c r="G137" s="94">
        <f t="shared" si="199"/>
        <v>0</v>
      </c>
      <c r="H137" s="94">
        <f t="shared" si="199"/>
        <v>0</v>
      </c>
      <c r="I137" s="93">
        <f t="shared" si="199"/>
        <v>0</v>
      </c>
      <c r="J137" s="93">
        <f t="shared" si="199"/>
        <v>0</v>
      </c>
      <c r="K137" s="94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238"/>
      <c r="F138" s="96">
        <f t="shared" ref="F138" si="200">D138+E138</f>
        <v>0</v>
      </c>
      <c r="G138" s="119"/>
      <c r="H138" s="238"/>
      <c r="I138" s="96">
        <f t="shared" ref="I138" si="201">G138+H138</f>
        <v>0</v>
      </c>
      <c r="J138" s="117"/>
      <c r="K138" s="23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4">
        <f t="shared" ref="D139:O139" si="205">SUM(D140:D140)</f>
        <v>0</v>
      </c>
      <c r="E139" s="94">
        <f t="shared" si="205"/>
        <v>0</v>
      </c>
      <c r="F139" s="93">
        <f t="shared" si="205"/>
        <v>0</v>
      </c>
      <c r="G139" s="94">
        <f t="shared" si="205"/>
        <v>0</v>
      </c>
      <c r="H139" s="94">
        <f t="shared" si="205"/>
        <v>0</v>
      </c>
      <c r="I139" s="93">
        <f t="shared" si="205"/>
        <v>0</v>
      </c>
      <c r="J139" s="93">
        <f t="shared" si="205"/>
        <v>0</v>
      </c>
      <c r="K139" s="94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238"/>
      <c r="F140" s="96">
        <f t="shared" ref="F140" si="206">D140+E140</f>
        <v>0</v>
      </c>
      <c r="G140" s="119"/>
      <c r="H140" s="238"/>
      <c r="I140" s="96">
        <f t="shared" ref="I140" si="207">G140+H140</f>
        <v>0</v>
      </c>
      <c r="J140" s="117"/>
      <c r="K140" s="23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4">
        <f t="shared" ref="D141:O141" si="211">SUM(D142:D145)</f>
        <v>0</v>
      </c>
      <c r="E141" s="94">
        <f t="shared" si="211"/>
        <v>0</v>
      </c>
      <c r="F141" s="93">
        <f t="shared" si="211"/>
        <v>0</v>
      </c>
      <c r="G141" s="94">
        <f t="shared" si="211"/>
        <v>0</v>
      </c>
      <c r="H141" s="94">
        <f t="shared" si="211"/>
        <v>0</v>
      </c>
      <c r="I141" s="93">
        <f t="shared" si="211"/>
        <v>0</v>
      </c>
      <c r="J141" s="93">
        <f t="shared" si="211"/>
        <v>0</v>
      </c>
      <c r="K141" s="94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238"/>
      <c r="F142" s="96">
        <f t="shared" ref="F142:F145" si="212">D142+E142</f>
        <v>0</v>
      </c>
      <c r="G142" s="119"/>
      <c r="H142" s="238"/>
      <c r="I142" s="96">
        <f t="shared" ref="I142:I145" si="213">G142+H142</f>
        <v>0</v>
      </c>
      <c r="J142" s="117"/>
      <c r="K142" s="23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238"/>
      <c r="F143" s="96">
        <f t="shared" si="212"/>
        <v>0</v>
      </c>
      <c r="G143" s="119"/>
      <c r="H143" s="238"/>
      <c r="I143" s="96">
        <f t="shared" si="213"/>
        <v>0</v>
      </c>
      <c r="J143" s="117"/>
      <c r="K143" s="23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238"/>
      <c r="F144" s="96">
        <f t="shared" si="212"/>
        <v>0</v>
      </c>
      <c r="G144" s="119"/>
      <c r="H144" s="238"/>
      <c r="I144" s="96">
        <f t="shared" si="213"/>
        <v>0</v>
      </c>
      <c r="J144" s="117"/>
      <c r="K144" s="23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238"/>
      <c r="F145" s="96">
        <f t="shared" si="212"/>
        <v>0</v>
      </c>
      <c r="G145" s="119"/>
      <c r="H145" s="238"/>
      <c r="I145" s="96">
        <f t="shared" si="213"/>
        <v>0</v>
      </c>
      <c r="J145" s="117"/>
      <c r="K145" s="23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4">
        <f t="shared" ref="D146:O146" si="217">SUM(D147:D152)</f>
        <v>0</v>
      </c>
      <c r="E146" s="94">
        <f t="shared" si="217"/>
        <v>0</v>
      </c>
      <c r="F146" s="93">
        <f t="shared" si="217"/>
        <v>0</v>
      </c>
      <c r="G146" s="94">
        <f t="shared" si="217"/>
        <v>0</v>
      </c>
      <c r="H146" s="94">
        <f t="shared" si="217"/>
        <v>0</v>
      </c>
      <c r="I146" s="93">
        <f t="shared" si="217"/>
        <v>0</v>
      </c>
      <c r="J146" s="93">
        <f t="shared" si="217"/>
        <v>0</v>
      </c>
      <c r="K146" s="94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9"/>
      <c r="E147" s="238"/>
      <c r="F147" s="96">
        <f t="shared" ref="F147:F152" si="218">D147+E147</f>
        <v>0</v>
      </c>
      <c r="G147" s="119"/>
      <c r="H147" s="238"/>
      <c r="I147" s="96">
        <f t="shared" ref="I147:I152" si="219">G147+H147</f>
        <v>0</v>
      </c>
      <c r="J147" s="117"/>
      <c r="K147" s="23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4">
        <f t="shared" ref="D153:O153" si="223">SUM(D154:D159)</f>
        <v>0</v>
      </c>
      <c r="E153" s="94">
        <f t="shared" si="223"/>
        <v>0</v>
      </c>
      <c r="F153" s="93">
        <f t="shared" si="223"/>
        <v>0</v>
      </c>
      <c r="G153" s="94">
        <f t="shared" si="223"/>
        <v>0</v>
      </c>
      <c r="H153" s="94">
        <f t="shared" si="223"/>
        <v>0</v>
      </c>
      <c r="I153" s="93">
        <f t="shared" si="223"/>
        <v>0</v>
      </c>
      <c r="J153" s="93">
        <f t="shared" si="223"/>
        <v>0</v>
      </c>
      <c r="K153" s="94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238"/>
      <c r="F154" s="96">
        <f t="shared" ref="F154:F159" si="224">D154+E154</f>
        <v>0</v>
      </c>
      <c r="G154" s="119"/>
      <c r="H154" s="238"/>
      <c r="I154" s="96">
        <f t="shared" ref="I154:I159" si="225">G154+H154</f>
        <v>0</v>
      </c>
      <c r="J154" s="117"/>
      <c r="K154" s="23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238"/>
      <c r="F155" s="96">
        <f t="shared" si="224"/>
        <v>0</v>
      </c>
      <c r="G155" s="119"/>
      <c r="H155" s="238"/>
      <c r="I155" s="96">
        <f t="shared" si="225"/>
        <v>0</v>
      </c>
      <c r="J155" s="117"/>
      <c r="K155" s="23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238"/>
      <c r="F156" s="96">
        <f t="shared" si="224"/>
        <v>0</v>
      </c>
      <c r="G156" s="119"/>
      <c r="H156" s="238"/>
      <c r="I156" s="96">
        <f t="shared" si="225"/>
        <v>0</v>
      </c>
      <c r="J156" s="117"/>
      <c r="K156" s="23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238"/>
      <c r="F157" s="96">
        <f t="shared" si="224"/>
        <v>0</v>
      </c>
      <c r="G157" s="119"/>
      <c r="H157" s="238"/>
      <c r="I157" s="96">
        <f t="shared" si="225"/>
        <v>0</v>
      </c>
      <c r="J157" s="117"/>
      <c r="K157" s="23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238"/>
      <c r="F158" s="96">
        <f t="shared" si="224"/>
        <v>0</v>
      </c>
      <c r="G158" s="119"/>
      <c r="H158" s="238"/>
      <c r="I158" s="96">
        <f t="shared" si="225"/>
        <v>0</v>
      </c>
      <c r="J158" s="117"/>
      <c r="K158" s="23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238"/>
      <c r="F159" s="96">
        <f t="shared" si="224"/>
        <v>0</v>
      </c>
      <c r="G159" s="119"/>
      <c r="H159" s="238"/>
      <c r="I159" s="96">
        <f t="shared" si="225"/>
        <v>0</v>
      </c>
      <c r="J159" s="117"/>
      <c r="K159" s="23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4">
        <f t="shared" ref="D160:O160" si="229">SUM(D161:D168)</f>
        <v>0</v>
      </c>
      <c r="E160" s="94">
        <f t="shared" si="229"/>
        <v>0</v>
      </c>
      <c r="F160" s="93">
        <f t="shared" si="229"/>
        <v>0</v>
      </c>
      <c r="G160" s="94">
        <f t="shared" si="229"/>
        <v>0</v>
      </c>
      <c r="H160" s="94">
        <f t="shared" si="229"/>
        <v>0</v>
      </c>
      <c r="I160" s="93">
        <f t="shared" si="229"/>
        <v>0</v>
      </c>
      <c r="J160" s="93">
        <f t="shared" si="229"/>
        <v>0</v>
      </c>
      <c r="K160" s="94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238"/>
      <c r="F161" s="96">
        <f t="shared" ref="F161:F168" si="230">D161+E161</f>
        <v>0</v>
      </c>
      <c r="G161" s="119"/>
      <c r="H161" s="238"/>
      <c r="I161" s="96">
        <f t="shared" ref="I161:I168" si="231">G161+H161</f>
        <v>0</v>
      </c>
      <c r="J161" s="117"/>
      <c r="K161" s="23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238"/>
      <c r="F162" s="96">
        <f t="shared" si="230"/>
        <v>0</v>
      </c>
      <c r="G162" s="119"/>
      <c r="H162" s="238"/>
      <c r="I162" s="96">
        <f t="shared" si="231"/>
        <v>0</v>
      </c>
      <c r="J162" s="117"/>
      <c r="K162" s="23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238"/>
      <c r="F166" s="96">
        <f t="shared" si="230"/>
        <v>0</v>
      </c>
      <c r="G166" s="119"/>
      <c r="H166" s="238"/>
      <c r="I166" s="96">
        <f t="shared" si="231"/>
        <v>0</v>
      </c>
      <c r="J166" s="117"/>
      <c r="K166" s="23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238"/>
      <c r="F167" s="96">
        <f t="shared" si="230"/>
        <v>0</v>
      </c>
      <c r="G167" s="119"/>
      <c r="H167" s="238"/>
      <c r="I167" s="96">
        <f t="shared" si="231"/>
        <v>0</v>
      </c>
      <c r="J167" s="117"/>
      <c r="K167" s="23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238"/>
      <c r="F168" s="96">
        <f t="shared" si="230"/>
        <v>0</v>
      </c>
      <c r="G168" s="119"/>
      <c r="H168" s="238"/>
      <c r="I168" s="96">
        <f t="shared" si="231"/>
        <v>0</v>
      </c>
      <c r="J168" s="117"/>
      <c r="K168" s="23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4">
        <f t="shared" ref="D169:O169" si="235">SUM(D170:D170)</f>
        <v>0</v>
      </c>
      <c r="E169" s="94">
        <f t="shared" si="235"/>
        <v>0</v>
      </c>
      <c r="F169" s="93">
        <f t="shared" si="235"/>
        <v>0</v>
      </c>
      <c r="G169" s="94">
        <f t="shared" si="235"/>
        <v>0</v>
      </c>
      <c r="H169" s="94">
        <f t="shared" si="235"/>
        <v>0</v>
      </c>
      <c r="I169" s="93">
        <f t="shared" si="235"/>
        <v>0</v>
      </c>
      <c r="J169" s="93">
        <f t="shared" si="235"/>
        <v>0</v>
      </c>
      <c r="K169" s="94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238"/>
      <c r="F170" s="96">
        <f t="shared" ref="F170" si="236">D170+E170</f>
        <v>0</v>
      </c>
      <c r="G170" s="119"/>
      <c r="H170" s="238"/>
      <c r="I170" s="96">
        <f t="shared" ref="I170" si="237">G170+H170</f>
        <v>0</v>
      </c>
      <c r="J170" s="117"/>
      <c r="K170" s="23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4">
        <f>SUM(D172:D174)</f>
        <v>0</v>
      </c>
      <c r="E171" s="94">
        <f t="shared" ref="E171:O171" si="241">SUM(E172:E174)</f>
        <v>0</v>
      </c>
      <c r="F171" s="93">
        <f t="shared" si="241"/>
        <v>0</v>
      </c>
      <c r="G171" s="94">
        <f t="shared" si="241"/>
        <v>0</v>
      </c>
      <c r="H171" s="94">
        <f t="shared" si="241"/>
        <v>0</v>
      </c>
      <c r="I171" s="93">
        <f t="shared" si="241"/>
        <v>0</v>
      </c>
      <c r="J171" s="93">
        <f t="shared" si="241"/>
        <v>0</v>
      </c>
      <c r="K171" s="94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238"/>
      <c r="F173" s="96">
        <f t="shared" si="242"/>
        <v>0</v>
      </c>
      <c r="G173" s="119"/>
      <c r="H173" s="238"/>
      <c r="I173" s="96">
        <f t="shared" si="243"/>
        <v>0</v>
      </c>
      <c r="J173" s="117"/>
      <c r="K173" s="23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238"/>
      <c r="F174" s="96">
        <f t="shared" si="242"/>
        <v>0</v>
      </c>
      <c r="G174" s="119"/>
      <c r="H174" s="238"/>
      <c r="I174" s="96">
        <f t="shared" si="243"/>
        <v>0</v>
      </c>
      <c r="J174" s="117"/>
      <c r="K174" s="23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4">
        <f t="shared" ref="D175:O175" si="247">SUM(D176:D179)</f>
        <v>0</v>
      </c>
      <c r="E175" s="94">
        <f t="shared" si="247"/>
        <v>0</v>
      </c>
      <c r="F175" s="93">
        <f t="shared" si="247"/>
        <v>0</v>
      </c>
      <c r="G175" s="94">
        <f t="shared" si="247"/>
        <v>0</v>
      </c>
      <c r="H175" s="94">
        <f t="shared" si="247"/>
        <v>0</v>
      </c>
      <c r="I175" s="93">
        <f t="shared" si="247"/>
        <v>0</v>
      </c>
      <c r="J175" s="93">
        <f t="shared" si="247"/>
        <v>0</v>
      </c>
      <c r="K175" s="94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238"/>
      <c r="F177" s="96">
        <f t="shared" si="248"/>
        <v>0</v>
      </c>
      <c r="G177" s="119"/>
      <c r="H177" s="238"/>
      <c r="I177" s="96">
        <f t="shared" si="249"/>
        <v>0</v>
      </c>
      <c r="J177" s="117"/>
      <c r="K177" s="23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238"/>
      <c r="F178" s="96">
        <f t="shared" si="248"/>
        <v>0</v>
      </c>
      <c r="G178" s="119"/>
      <c r="H178" s="238"/>
      <c r="I178" s="96">
        <f t="shared" si="249"/>
        <v>0</v>
      </c>
      <c r="J178" s="117"/>
      <c r="K178" s="23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238"/>
      <c r="F179" s="96">
        <f t="shared" si="248"/>
        <v>0</v>
      </c>
      <c r="G179" s="119"/>
      <c r="H179" s="238"/>
      <c r="I179" s="96">
        <f t="shared" si="249"/>
        <v>0</v>
      </c>
      <c r="J179" s="117"/>
      <c r="K179" s="23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4">
        <f>SUM(D181:D186)</f>
        <v>0</v>
      </c>
      <c r="E180" s="94">
        <f t="shared" ref="E180:O180" si="253">SUM(E181:E186)</f>
        <v>0</v>
      </c>
      <c r="F180" s="93">
        <f t="shared" si="253"/>
        <v>0</v>
      </c>
      <c r="G180" s="94">
        <f t="shared" si="253"/>
        <v>0</v>
      </c>
      <c r="H180" s="94">
        <f t="shared" si="253"/>
        <v>0</v>
      </c>
      <c r="I180" s="93">
        <f t="shared" si="253"/>
        <v>0</v>
      </c>
      <c r="J180" s="93">
        <f t="shared" si="253"/>
        <v>0</v>
      </c>
      <c r="K180" s="94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238"/>
      <c r="F181" s="96">
        <f>D181+E181</f>
        <v>0</v>
      </c>
      <c r="G181" s="119"/>
      <c r="H181" s="238"/>
      <c r="I181" s="96">
        <f>G181+H181</f>
        <v>0</v>
      </c>
      <c r="J181" s="117"/>
      <c r="K181" s="23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238"/>
      <c r="F182" s="96">
        <f t="shared" ref="F182:F186" si="254">D182+E182</f>
        <v>0</v>
      </c>
      <c r="G182" s="119"/>
      <c r="H182" s="238"/>
      <c r="I182" s="96">
        <f t="shared" ref="I182:I186" si="255">G182+H182</f>
        <v>0</v>
      </c>
      <c r="J182" s="117"/>
      <c r="K182" s="23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238"/>
      <c r="F183" s="96">
        <f t="shared" si="254"/>
        <v>0</v>
      </c>
      <c r="G183" s="119"/>
      <c r="H183" s="238"/>
      <c r="I183" s="96">
        <f t="shared" si="255"/>
        <v>0</v>
      </c>
      <c r="J183" s="117"/>
      <c r="K183" s="23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238"/>
      <c r="F184" s="96">
        <f t="shared" si="254"/>
        <v>0</v>
      </c>
      <c r="G184" s="119"/>
      <c r="H184" s="238"/>
      <c r="I184" s="96">
        <f t="shared" si="255"/>
        <v>0</v>
      </c>
      <c r="J184" s="117"/>
      <c r="K184" s="23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238"/>
      <c r="F185" s="96">
        <f t="shared" si="254"/>
        <v>0</v>
      </c>
      <c r="G185" s="119"/>
      <c r="H185" s="238"/>
      <c r="I185" s="96">
        <f t="shared" si="255"/>
        <v>0</v>
      </c>
      <c r="J185" s="117"/>
      <c r="K185" s="23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238"/>
      <c r="F186" s="96">
        <f t="shared" si="254"/>
        <v>0</v>
      </c>
      <c r="G186" s="119"/>
      <c r="H186" s="238"/>
      <c r="I186" s="96">
        <f t="shared" si="255"/>
        <v>0</v>
      </c>
      <c r="J186" s="117"/>
      <c r="K186" s="23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4">
        <f t="shared" ref="D187:O187" si="263">SUM(D188:D199)</f>
        <v>0</v>
      </c>
      <c r="E187" s="94">
        <f t="shared" si="263"/>
        <v>0</v>
      </c>
      <c r="F187" s="93">
        <f t="shared" si="263"/>
        <v>0</v>
      </c>
      <c r="G187" s="94">
        <f t="shared" si="263"/>
        <v>0</v>
      </c>
      <c r="H187" s="94">
        <f t="shared" si="263"/>
        <v>0</v>
      </c>
      <c r="I187" s="93">
        <f t="shared" si="263"/>
        <v>0</v>
      </c>
      <c r="J187" s="93">
        <f t="shared" si="263"/>
        <v>0</v>
      </c>
      <c r="K187" s="94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238"/>
      <c r="F188" s="96">
        <f t="shared" ref="F188:F199" si="264">D188+E188</f>
        <v>0</v>
      </c>
      <c r="G188" s="119"/>
      <c r="H188" s="238"/>
      <c r="I188" s="96">
        <f t="shared" ref="I188:I199" si="265">G188+H188</f>
        <v>0</v>
      </c>
      <c r="J188" s="117"/>
      <c r="K188" s="23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238"/>
      <c r="F189" s="96">
        <f t="shared" si="264"/>
        <v>0</v>
      </c>
      <c r="G189" s="119"/>
      <c r="H189" s="238"/>
      <c r="I189" s="96">
        <f t="shared" si="265"/>
        <v>0</v>
      </c>
      <c r="J189" s="117"/>
      <c r="K189" s="23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238"/>
      <c r="F190" s="96">
        <f t="shared" si="264"/>
        <v>0</v>
      </c>
      <c r="G190" s="119"/>
      <c r="H190" s="238"/>
      <c r="I190" s="96">
        <f t="shared" si="265"/>
        <v>0</v>
      </c>
      <c r="J190" s="117"/>
      <c r="K190" s="23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238"/>
      <c r="F191" s="96">
        <f t="shared" si="264"/>
        <v>0</v>
      </c>
      <c r="G191" s="119"/>
      <c r="H191" s="238"/>
      <c r="I191" s="96">
        <f t="shared" si="265"/>
        <v>0</v>
      </c>
      <c r="J191" s="117"/>
      <c r="K191" s="23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238"/>
      <c r="F192" s="96">
        <f t="shared" si="264"/>
        <v>0</v>
      </c>
      <c r="G192" s="119"/>
      <c r="H192" s="238"/>
      <c r="I192" s="96">
        <f t="shared" si="265"/>
        <v>0</v>
      </c>
      <c r="J192" s="117"/>
      <c r="K192" s="23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238"/>
      <c r="F193" s="96">
        <f t="shared" si="264"/>
        <v>0</v>
      </c>
      <c r="G193" s="119"/>
      <c r="H193" s="238"/>
      <c r="I193" s="96">
        <f t="shared" si="265"/>
        <v>0</v>
      </c>
      <c r="J193" s="117"/>
      <c r="K193" s="23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238"/>
      <c r="F194" s="96">
        <f t="shared" si="264"/>
        <v>0</v>
      </c>
      <c r="G194" s="119"/>
      <c r="H194" s="238"/>
      <c r="I194" s="96">
        <f t="shared" si="265"/>
        <v>0</v>
      </c>
      <c r="J194" s="117"/>
      <c r="K194" s="23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238"/>
      <c r="F195" s="96">
        <f t="shared" si="264"/>
        <v>0</v>
      </c>
      <c r="G195" s="119"/>
      <c r="H195" s="238"/>
      <c r="I195" s="96">
        <f t="shared" si="265"/>
        <v>0</v>
      </c>
      <c r="J195" s="117"/>
      <c r="K195" s="23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238"/>
      <c r="F196" s="96">
        <f t="shared" si="264"/>
        <v>0</v>
      </c>
      <c r="G196" s="97"/>
      <c r="H196" s="238"/>
      <c r="I196" s="96">
        <f t="shared" si="265"/>
        <v>0</v>
      </c>
      <c r="J196" s="97"/>
      <c r="K196" s="23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238"/>
      <c r="F197" s="96">
        <f t="shared" si="264"/>
        <v>0</v>
      </c>
      <c r="G197" s="97"/>
      <c r="H197" s="238"/>
      <c r="I197" s="96">
        <f t="shared" si="265"/>
        <v>0</v>
      </c>
      <c r="J197" s="97"/>
      <c r="K197" s="23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238"/>
      <c r="F198" s="96">
        <f t="shared" si="264"/>
        <v>0</v>
      </c>
      <c r="G198" s="97"/>
      <c r="H198" s="238"/>
      <c r="I198" s="96">
        <f t="shared" si="265"/>
        <v>0</v>
      </c>
      <c r="J198" s="97"/>
      <c r="K198" s="23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238"/>
      <c r="F199" s="96">
        <f t="shared" si="264"/>
        <v>0</v>
      </c>
      <c r="G199" s="97"/>
      <c r="H199" s="238"/>
      <c r="I199" s="96">
        <f t="shared" si="265"/>
        <v>0</v>
      </c>
      <c r="J199" s="97"/>
      <c r="K199" s="23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5">
        <f t="shared" ref="D200:O200" si="269">D10+D11+D19+D21+D23+D27+D29+D31+D35+D38+D40+D43+D52+D56+D59+D63+D66+D68+D73+D110+D117+D124+D127+D129+D131+D135+D137+D139+D141+D146+D153+D160+D169+D171+D175+D180+D187</f>
        <v>0</v>
      </c>
      <c r="E200" s="95">
        <f t="shared" si="269"/>
        <v>0</v>
      </c>
      <c r="F200" s="98">
        <f t="shared" si="269"/>
        <v>0</v>
      </c>
      <c r="G200" s="95">
        <f t="shared" si="269"/>
        <v>0</v>
      </c>
      <c r="H200" s="95">
        <f t="shared" si="269"/>
        <v>0</v>
      </c>
      <c r="I200" s="98">
        <f t="shared" si="269"/>
        <v>0</v>
      </c>
      <c r="J200" s="98">
        <f t="shared" si="269"/>
        <v>0</v>
      </c>
      <c r="K200" s="95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O202"/>
  <sheetViews>
    <sheetView topLeftCell="C172" zoomScale="70" zoomScaleNormal="70" workbookViewId="0">
      <selection activeCell="J177" sqref="J177:K177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3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243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1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O202"/>
  <sheetViews>
    <sheetView topLeftCell="C157" zoomScale="70" zoomScaleNormal="70" workbookViewId="0">
      <selection activeCell="J177" sqref="J177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244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237" t="s">
        <v>128</v>
      </c>
      <c r="E9" s="237" t="s">
        <v>129</v>
      </c>
      <c r="F9" s="237" t="s">
        <v>130</v>
      </c>
      <c r="G9" s="237" t="s">
        <v>128</v>
      </c>
      <c r="H9" s="237" t="s">
        <v>129</v>
      </c>
      <c r="I9" s="237" t="s">
        <v>130</v>
      </c>
      <c r="J9" s="92" t="s">
        <v>128</v>
      </c>
      <c r="K9" s="237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3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4">
        <f t="shared" ref="D11:O11" si="0">SUM(D12:D18)</f>
        <v>0</v>
      </c>
      <c r="E11" s="94">
        <f t="shared" si="0"/>
        <v>0</v>
      </c>
      <c r="F11" s="94">
        <f t="shared" si="0"/>
        <v>0</v>
      </c>
      <c r="G11" s="94">
        <f t="shared" si="0"/>
        <v>0</v>
      </c>
      <c r="H11" s="94">
        <f t="shared" si="0"/>
        <v>0</v>
      </c>
      <c r="I11" s="94">
        <f t="shared" si="0"/>
        <v>0</v>
      </c>
      <c r="J11" s="93">
        <f t="shared" si="0"/>
        <v>0</v>
      </c>
      <c r="K11" s="94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238"/>
      <c r="F12" s="96">
        <f>D12+E12</f>
        <v>0</v>
      </c>
      <c r="G12" s="119"/>
      <c r="H12" s="238"/>
      <c r="I12" s="96">
        <f>G12+H12</f>
        <v>0</v>
      </c>
      <c r="J12" s="117"/>
      <c r="K12" s="23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238"/>
      <c r="F13" s="96">
        <f t="shared" ref="F13:F18" si="3">D13+E13</f>
        <v>0</v>
      </c>
      <c r="G13" s="119"/>
      <c r="H13" s="238"/>
      <c r="I13" s="96">
        <f t="shared" ref="I13:I18" si="4">G13+H13</f>
        <v>0</v>
      </c>
      <c r="J13" s="117"/>
      <c r="K13" s="23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238"/>
      <c r="F14" s="96">
        <f t="shared" si="3"/>
        <v>0</v>
      </c>
      <c r="G14" s="119"/>
      <c r="H14" s="238"/>
      <c r="I14" s="96">
        <f t="shared" si="4"/>
        <v>0</v>
      </c>
      <c r="J14" s="117"/>
      <c r="K14" s="23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238"/>
      <c r="F15" s="96">
        <f t="shared" si="3"/>
        <v>0</v>
      </c>
      <c r="G15" s="119"/>
      <c r="H15" s="238"/>
      <c r="I15" s="96">
        <f t="shared" si="4"/>
        <v>0</v>
      </c>
      <c r="J15" s="117"/>
      <c r="K15" s="23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238"/>
      <c r="F16" s="96">
        <f t="shared" si="3"/>
        <v>0</v>
      </c>
      <c r="G16" s="119"/>
      <c r="H16" s="238"/>
      <c r="I16" s="96">
        <f t="shared" si="4"/>
        <v>0</v>
      </c>
      <c r="J16" s="117"/>
      <c r="K16" s="23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238"/>
      <c r="F17" s="96">
        <f t="shared" si="3"/>
        <v>0</v>
      </c>
      <c r="G17" s="119"/>
      <c r="H17" s="238"/>
      <c r="I17" s="96">
        <f t="shared" si="4"/>
        <v>0</v>
      </c>
      <c r="J17" s="117"/>
      <c r="K17" s="23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238"/>
      <c r="F18" s="96">
        <f t="shared" si="3"/>
        <v>0</v>
      </c>
      <c r="G18" s="119"/>
      <c r="H18" s="238"/>
      <c r="I18" s="96">
        <f t="shared" si="4"/>
        <v>0</v>
      </c>
      <c r="J18" s="117"/>
      <c r="K18" s="23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4">
        <f t="shared" ref="D19:O19" si="6">SUM(D20:D20)</f>
        <v>0</v>
      </c>
      <c r="E19" s="94">
        <f t="shared" si="6"/>
        <v>0</v>
      </c>
      <c r="F19" s="94">
        <f t="shared" si="6"/>
        <v>0</v>
      </c>
      <c r="G19" s="94">
        <f t="shared" si="6"/>
        <v>0</v>
      </c>
      <c r="H19" s="94">
        <f t="shared" si="6"/>
        <v>0</v>
      </c>
      <c r="I19" s="94">
        <f t="shared" si="6"/>
        <v>0</v>
      </c>
      <c r="J19" s="93">
        <f t="shared" si="6"/>
        <v>0</v>
      </c>
      <c r="K19" s="94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238"/>
      <c r="F20" s="96">
        <f t="shared" ref="F20" si="7">D20+E20</f>
        <v>0</v>
      </c>
      <c r="G20" s="119"/>
      <c r="H20" s="238"/>
      <c r="I20" s="96">
        <f t="shared" ref="I20" si="8">G20+H20</f>
        <v>0</v>
      </c>
      <c r="J20" s="117"/>
      <c r="K20" s="23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4">
        <f t="shared" ref="D21:O21" si="12">SUM(D22:D22)</f>
        <v>0</v>
      </c>
      <c r="E21" s="94">
        <f t="shared" si="12"/>
        <v>0</v>
      </c>
      <c r="F21" s="94">
        <f t="shared" si="12"/>
        <v>0</v>
      </c>
      <c r="G21" s="94">
        <f t="shared" si="12"/>
        <v>0</v>
      </c>
      <c r="H21" s="94">
        <f t="shared" si="12"/>
        <v>0</v>
      </c>
      <c r="I21" s="94">
        <f t="shared" si="12"/>
        <v>0</v>
      </c>
      <c r="J21" s="93">
        <f t="shared" si="12"/>
        <v>0</v>
      </c>
      <c r="K21" s="94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4">
        <f t="shared" ref="D23:O23" si="18">SUM(D24:D26)</f>
        <v>0</v>
      </c>
      <c r="E23" s="94">
        <f t="shared" si="18"/>
        <v>0</v>
      </c>
      <c r="F23" s="94">
        <f t="shared" si="18"/>
        <v>0</v>
      </c>
      <c r="G23" s="94">
        <f t="shared" si="18"/>
        <v>0</v>
      </c>
      <c r="H23" s="94">
        <f t="shared" si="18"/>
        <v>0</v>
      </c>
      <c r="I23" s="94">
        <f t="shared" si="18"/>
        <v>0</v>
      </c>
      <c r="J23" s="93">
        <f t="shared" si="18"/>
        <v>0</v>
      </c>
      <c r="K23" s="94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238"/>
      <c r="F24" s="96">
        <f t="shared" ref="F24:F26" si="19">D24+E24</f>
        <v>0</v>
      </c>
      <c r="G24" s="119"/>
      <c r="H24" s="238"/>
      <c r="I24" s="96">
        <f t="shared" ref="I24:I26" si="20">G24+H24</f>
        <v>0</v>
      </c>
      <c r="J24" s="117"/>
      <c r="K24" s="23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238"/>
      <c r="F25" s="96">
        <f t="shared" si="19"/>
        <v>0</v>
      </c>
      <c r="G25" s="119"/>
      <c r="H25" s="238"/>
      <c r="I25" s="96">
        <f t="shared" si="20"/>
        <v>0</v>
      </c>
      <c r="J25" s="117"/>
      <c r="K25" s="23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238"/>
      <c r="F26" s="96">
        <f t="shared" si="19"/>
        <v>0</v>
      </c>
      <c r="G26" s="119"/>
      <c r="H26" s="238"/>
      <c r="I26" s="96">
        <f t="shared" si="20"/>
        <v>0</v>
      </c>
      <c r="J26" s="117"/>
      <c r="K26" s="23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1">
        <f t="shared" ref="D27:O27" si="28">SUM(D28:D28)</f>
        <v>0</v>
      </c>
      <c r="E27" s="101">
        <f t="shared" si="28"/>
        <v>0</v>
      </c>
      <c r="F27" s="101">
        <f t="shared" si="28"/>
        <v>0</v>
      </c>
      <c r="G27" s="101">
        <f t="shared" si="28"/>
        <v>0</v>
      </c>
      <c r="H27" s="101">
        <f t="shared" si="28"/>
        <v>0</v>
      </c>
      <c r="I27" s="101">
        <f t="shared" si="28"/>
        <v>0</v>
      </c>
      <c r="J27" s="109">
        <f t="shared" si="28"/>
        <v>0</v>
      </c>
      <c r="K27" s="101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238"/>
      <c r="E28" s="238"/>
      <c r="F28" s="96">
        <f t="shared" ref="F28" si="29">D28+E28</f>
        <v>0</v>
      </c>
      <c r="G28" s="238"/>
      <c r="H28" s="238"/>
      <c r="I28" s="96">
        <f t="shared" ref="I28" si="30">G28+H28</f>
        <v>0</v>
      </c>
      <c r="J28" s="118"/>
      <c r="K28" s="23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238"/>
      <c r="F30" s="96">
        <f t="shared" ref="F30:F34" si="35">D30+E30</f>
        <v>0</v>
      </c>
      <c r="G30" s="97"/>
      <c r="H30" s="238"/>
      <c r="I30" s="96">
        <f t="shared" ref="I30:I34" si="36">G30+H30</f>
        <v>0</v>
      </c>
      <c r="J30" s="97"/>
      <c r="K30" s="23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238"/>
      <c r="F32" s="96">
        <f t="shared" ref="F32" si="42">D32+E32</f>
        <v>0</v>
      </c>
      <c r="G32" s="97"/>
      <c r="H32" s="238"/>
      <c r="I32" s="96">
        <f t="shared" ref="I32" si="43">G32+H32</f>
        <v>0</v>
      </c>
      <c r="J32" s="97"/>
      <c r="K32" s="23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238"/>
      <c r="F33" s="96">
        <f t="shared" ref="F33" si="48">D33+E33</f>
        <v>0</v>
      </c>
      <c r="G33" s="97"/>
      <c r="H33" s="238"/>
      <c r="I33" s="96">
        <f t="shared" ref="I33" si="49">G33+H33</f>
        <v>0</v>
      </c>
      <c r="J33" s="97"/>
      <c r="K33" s="23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238"/>
      <c r="F34" s="96">
        <f t="shared" si="35"/>
        <v>0</v>
      </c>
      <c r="G34" s="97"/>
      <c r="H34" s="238"/>
      <c r="I34" s="96">
        <f t="shared" si="36"/>
        <v>0</v>
      </c>
      <c r="J34" s="97"/>
      <c r="K34" s="23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238"/>
      <c r="F36" s="96">
        <f t="shared" ref="F36:F37" si="55">D36+E36</f>
        <v>0</v>
      </c>
      <c r="G36" s="97"/>
      <c r="H36" s="238"/>
      <c r="I36" s="96">
        <f t="shared" ref="I36:I37" si="56">G36+H36</f>
        <v>0</v>
      </c>
      <c r="J36" s="97"/>
      <c r="K36" s="23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238"/>
      <c r="F37" s="96">
        <f t="shared" si="55"/>
        <v>0</v>
      </c>
      <c r="G37" s="97"/>
      <c r="H37" s="238"/>
      <c r="I37" s="96">
        <f t="shared" si="56"/>
        <v>0</v>
      </c>
      <c r="J37" s="97"/>
      <c r="K37" s="23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238"/>
      <c r="F39" s="96">
        <f t="shared" ref="F39" si="61">D39+E39</f>
        <v>0</v>
      </c>
      <c r="G39" s="97"/>
      <c r="H39" s="238"/>
      <c r="I39" s="96">
        <f t="shared" ref="I39" si="62">G39+H39</f>
        <v>0</v>
      </c>
      <c r="J39" s="97"/>
      <c r="K39" s="23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238"/>
      <c r="F41" s="96">
        <f t="shared" ref="F41:F42" si="67">D41+E41</f>
        <v>0</v>
      </c>
      <c r="G41" s="97"/>
      <c r="H41" s="238"/>
      <c r="I41" s="96">
        <f t="shared" ref="I41:I42" si="68">G41+H41</f>
        <v>0</v>
      </c>
      <c r="J41" s="97"/>
      <c r="K41" s="23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238"/>
      <c r="F42" s="96">
        <f t="shared" si="67"/>
        <v>0</v>
      </c>
      <c r="G42" s="97"/>
      <c r="H42" s="238"/>
      <c r="I42" s="96">
        <f t="shared" si="68"/>
        <v>0</v>
      </c>
      <c r="J42" s="97"/>
      <c r="K42" s="23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238"/>
      <c r="F44" s="96">
        <f t="shared" ref="F44:F51" si="73">D44+E44</f>
        <v>0</v>
      </c>
      <c r="G44" s="119"/>
      <c r="H44" s="238"/>
      <c r="I44" s="96">
        <f t="shared" ref="I44:I51" si="74">G44+H44</f>
        <v>0</v>
      </c>
      <c r="J44" s="117"/>
      <c r="K44" s="23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238"/>
      <c r="F45" s="96">
        <f t="shared" si="73"/>
        <v>0</v>
      </c>
      <c r="G45" s="119"/>
      <c r="H45" s="238"/>
      <c r="I45" s="96">
        <f t="shared" si="74"/>
        <v>0</v>
      </c>
      <c r="J45" s="117"/>
      <c r="K45" s="23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238"/>
      <c r="F46" s="96">
        <f t="shared" si="73"/>
        <v>0</v>
      </c>
      <c r="G46" s="119"/>
      <c r="H46" s="238"/>
      <c r="I46" s="96">
        <f t="shared" si="74"/>
        <v>0</v>
      </c>
      <c r="J46" s="117"/>
      <c r="K46" s="23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238"/>
      <c r="F47" s="96">
        <f t="shared" si="73"/>
        <v>0</v>
      </c>
      <c r="G47" s="119"/>
      <c r="H47" s="238"/>
      <c r="I47" s="96">
        <f t="shared" si="74"/>
        <v>0</v>
      </c>
      <c r="J47" s="117"/>
      <c r="K47" s="23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238"/>
      <c r="E50" s="96"/>
      <c r="F50" s="96">
        <f t="shared" si="73"/>
        <v>0</v>
      </c>
      <c r="G50" s="23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97">
        <f t="shared" ref="F53:F55" si="79">D53+E53</f>
        <v>0</v>
      </c>
      <c r="G53" s="119"/>
      <c r="H53" s="96"/>
      <c r="I53" s="97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9"/>
      <c r="F54" s="96">
        <f t="shared" si="79"/>
        <v>0</v>
      </c>
      <c r="G54" s="119"/>
      <c r="H54" s="119"/>
      <c r="I54" s="96">
        <f t="shared" si="80"/>
        <v>0</v>
      </c>
      <c r="J54" s="117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238"/>
      <c r="F55" s="96">
        <f t="shared" si="79"/>
        <v>0</v>
      </c>
      <c r="G55" s="119"/>
      <c r="H55" s="238"/>
      <c r="I55" s="96">
        <f t="shared" si="80"/>
        <v>0</v>
      </c>
      <c r="J55" s="117"/>
      <c r="K55" s="23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94">
        <f t="shared" si="86"/>
        <v>0</v>
      </c>
      <c r="G56" s="94">
        <f t="shared" si="86"/>
        <v>0</v>
      </c>
      <c r="H56" s="94">
        <f t="shared" si="86"/>
        <v>0</v>
      </c>
      <c r="I56" s="94">
        <f t="shared" si="86"/>
        <v>0</v>
      </c>
      <c r="J56" s="103">
        <f t="shared" si="86"/>
        <v>0</v>
      </c>
      <c r="K56" s="94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239"/>
      <c r="F57" s="97">
        <f t="shared" ref="F57:F58" si="87">D57+E57</f>
        <v>0</v>
      </c>
      <c r="G57" s="122"/>
      <c r="H57" s="239"/>
      <c r="I57" s="97">
        <f t="shared" ref="I57:I58" si="88">G57+H57</f>
        <v>0</v>
      </c>
      <c r="J57" s="120"/>
      <c r="K57" s="239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238"/>
      <c r="F58" s="96">
        <f t="shared" si="87"/>
        <v>0</v>
      </c>
      <c r="G58" s="119"/>
      <c r="H58" s="238"/>
      <c r="I58" s="96">
        <f t="shared" si="88"/>
        <v>0</v>
      </c>
      <c r="J58" s="117"/>
      <c r="K58" s="23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1">
        <f t="shared" si="92"/>
        <v>0</v>
      </c>
      <c r="G59" s="101">
        <f t="shared" si="92"/>
        <v>0</v>
      </c>
      <c r="H59" s="101">
        <f t="shared" si="92"/>
        <v>0</v>
      </c>
      <c r="I59" s="101">
        <f t="shared" si="92"/>
        <v>0</v>
      </c>
      <c r="J59" s="107">
        <f t="shared" si="92"/>
        <v>0</v>
      </c>
      <c r="K59" s="101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238"/>
      <c r="F60" s="240">
        <f t="shared" ref="F60:F62" si="93">D60+E60</f>
        <v>0</v>
      </c>
      <c r="G60" s="119"/>
      <c r="H60" s="238"/>
      <c r="I60" s="240">
        <f t="shared" ref="I60:I62" si="94">G60+H60</f>
        <v>0</v>
      </c>
      <c r="J60" s="117"/>
      <c r="K60" s="23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238"/>
      <c r="F61" s="96">
        <f t="shared" si="93"/>
        <v>0</v>
      </c>
      <c r="G61" s="119"/>
      <c r="H61" s="238"/>
      <c r="I61" s="96">
        <f t="shared" si="94"/>
        <v>0</v>
      </c>
      <c r="J61" s="117"/>
      <c r="K61" s="23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238"/>
      <c r="F62" s="96">
        <f t="shared" si="93"/>
        <v>0</v>
      </c>
      <c r="G62" s="119"/>
      <c r="H62" s="238"/>
      <c r="I62" s="96">
        <f t="shared" si="94"/>
        <v>0</v>
      </c>
      <c r="J62" s="117"/>
      <c r="K62" s="23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4">
        <f>SUM(D64:D65)</f>
        <v>0</v>
      </c>
      <c r="E63" s="94">
        <f t="shared" ref="E63:O63" si="101">SUM(E64:E65)</f>
        <v>0</v>
      </c>
      <c r="F63" s="94">
        <f t="shared" si="101"/>
        <v>0</v>
      </c>
      <c r="G63" s="94">
        <f t="shared" si="101"/>
        <v>0</v>
      </c>
      <c r="H63" s="94">
        <f t="shared" si="101"/>
        <v>0</v>
      </c>
      <c r="I63" s="94">
        <f t="shared" si="101"/>
        <v>0</v>
      </c>
      <c r="J63" s="93">
        <f t="shared" si="101"/>
        <v>0</v>
      </c>
      <c r="K63" s="94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238"/>
      <c r="F64" s="96">
        <f t="shared" ref="F64:F65" si="102">D64+E64</f>
        <v>0</v>
      </c>
      <c r="G64" s="119"/>
      <c r="H64" s="238"/>
      <c r="I64" s="96">
        <f t="shared" ref="I64:I65" si="103">G64+H64</f>
        <v>0</v>
      </c>
      <c r="J64" s="117"/>
      <c r="K64" s="23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238"/>
      <c r="F65" s="96">
        <f t="shared" si="102"/>
        <v>0</v>
      </c>
      <c r="G65" s="119"/>
      <c r="H65" s="238"/>
      <c r="I65" s="96">
        <f t="shared" si="103"/>
        <v>0</v>
      </c>
      <c r="J65" s="117"/>
      <c r="K65" s="23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4">
        <f t="shared" ref="D66:O66" si="107">SUM(D67:D67)</f>
        <v>0</v>
      </c>
      <c r="E66" s="94">
        <f t="shared" si="107"/>
        <v>0</v>
      </c>
      <c r="F66" s="94">
        <f t="shared" si="107"/>
        <v>0</v>
      </c>
      <c r="G66" s="94">
        <f t="shared" si="107"/>
        <v>0</v>
      </c>
      <c r="H66" s="94">
        <f t="shared" si="107"/>
        <v>0</v>
      </c>
      <c r="I66" s="94">
        <f t="shared" si="107"/>
        <v>0</v>
      </c>
      <c r="J66" s="93">
        <f t="shared" si="107"/>
        <v>0</v>
      </c>
      <c r="K66" s="94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238"/>
      <c r="F67" s="96">
        <f t="shared" ref="F67" si="108">D67+E67</f>
        <v>0</v>
      </c>
      <c r="G67" s="97"/>
      <c r="H67" s="238"/>
      <c r="I67" s="96">
        <f t="shared" ref="I67" si="109">G67+H67</f>
        <v>0</v>
      </c>
      <c r="J67" s="97"/>
      <c r="K67" s="23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4">
        <f>SUM(D69:D72)</f>
        <v>0</v>
      </c>
      <c r="E68" s="94">
        <f t="shared" ref="E68:O68" si="113">SUM(E69:E72)</f>
        <v>0</v>
      </c>
      <c r="F68" s="94">
        <f t="shared" si="113"/>
        <v>0</v>
      </c>
      <c r="G68" s="94">
        <f t="shared" si="113"/>
        <v>0</v>
      </c>
      <c r="H68" s="94">
        <f t="shared" si="113"/>
        <v>0</v>
      </c>
      <c r="I68" s="94">
        <f t="shared" si="113"/>
        <v>0</v>
      </c>
      <c r="J68" s="93">
        <f t="shared" si="113"/>
        <v>0</v>
      </c>
      <c r="K68" s="94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238"/>
      <c r="F69" s="96">
        <f t="shared" ref="F69:F72" si="114">D69+E69</f>
        <v>0</v>
      </c>
      <c r="G69" s="119"/>
      <c r="H69" s="238"/>
      <c r="I69" s="96">
        <f t="shared" ref="I69:I72" si="115">G69+H69</f>
        <v>0</v>
      </c>
      <c r="J69" s="117"/>
      <c r="K69" s="23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238"/>
      <c r="F70" s="96">
        <f t="shared" si="114"/>
        <v>0</v>
      </c>
      <c r="G70" s="119"/>
      <c r="H70" s="238"/>
      <c r="I70" s="96">
        <f t="shared" si="115"/>
        <v>0</v>
      </c>
      <c r="J70" s="117"/>
      <c r="K70" s="23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238"/>
      <c r="F71" s="96">
        <f t="shared" si="114"/>
        <v>0</v>
      </c>
      <c r="G71" s="119"/>
      <c r="H71" s="238"/>
      <c r="I71" s="96">
        <f t="shared" si="115"/>
        <v>0</v>
      </c>
      <c r="J71" s="117"/>
      <c r="K71" s="23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238"/>
      <c r="F72" s="96">
        <f t="shared" si="114"/>
        <v>0</v>
      </c>
      <c r="G72" s="119"/>
      <c r="H72" s="238"/>
      <c r="I72" s="96">
        <f t="shared" si="115"/>
        <v>0</v>
      </c>
      <c r="J72" s="117"/>
      <c r="K72" s="23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4">
        <f>SUM(D74:D109)</f>
        <v>0</v>
      </c>
      <c r="E73" s="94">
        <f t="shared" ref="E73:O73" si="119">SUM(E74:E109)</f>
        <v>0</v>
      </c>
      <c r="F73" s="94">
        <f t="shared" si="119"/>
        <v>0</v>
      </c>
      <c r="G73" s="94">
        <f t="shared" si="119"/>
        <v>0</v>
      </c>
      <c r="H73" s="94">
        <f t="shared" si="119"/>
        <v>0</v>
      </c>
      <c r="I73" s="94">
        <f t="shared" si="119"/>
        <v>0</v>
      </c>
      <c r="J73" s="93">
        <f t="shared" si="119"/>
        <v>0</v>
      </c>
      <c r="K73" s="94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238"/>
      <c r="F74" s="96">
        <f t="shared" ref="F74:F109" si="120">D74+E74</f>
        <v>0</v>
      </c>
      <c r="G74" s="119"/>
      <c r="H74" s="238"/>
      <c r="I74" s="96">
        <f t="shared" ref="I74:I109" si="121">G74+H74</f>
        <v>0</v>
      </c>
      <c r="J74" s="117"/>
      <c r="K74" s="23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238"/>
      <c r="F75" s="96">
        <f t="shared" si="120"/>
        <v>0</v>
      </c>
      <c r="G75" s="119"/>
      <c r="H75" s="238"/>
      <c r="I75" s="96">
        <f t="shared" si="121"/>
        <v>0</v>
      </c>
      <c r="J75" s="117"/>
      <c r="K75" s="23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238"/>
      <c r="F76" s="96">
        <f t="shared" si="120"/>
        <v>0</v>
      </c>
      <c r="G76" s="119"/>
      <c r="H76" s="238"/>
      <c r="I76" s="96">
        <f t="shared" si="121"/>
        <v>0</v>
      </c>
      <c r="J76" s="117"/>
      <c r="K76" s="23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238"/>
      <c r="F77" s="96">
        <f t="shared" si="120"/>
        <v>0</v>
      </c>
      <c r="G77" s="119"/>
      <c r="H77" s="238"/>
      <c r="I77" s="96">
        <f t="shared" si="121"/>
        <v>0</v>
      </c>
      <c r="J77" s="117"/>
      <c r="K77" s="23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238"/>
      <c r="F78" s="96">
        <f t="shared" si="120"/>
        <v>0</v>
      </c>
      <c r="G78" s="119"/>
      <c r="H78" s="238"/>
      <c r="I78" s="96">
        <f t="shared" si="121"/>
        <v>0</v>
      </c>
      <c r="J78" s="117"/>
      <c r="K78" s="23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238"/>
      <c r="F79" s="96">
        <f t="shared" si="120"/>
        <v>0</v>
      </c>
      <c r="G79" s="119"/>
      <c r="H79" s="238"/>
      <c r="I79" s="96">
        <f t="shared" si="121"/>
        <v>0</v>
      </c>
      <c r="J79" s="117"/>
      <c r="K79" s="23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238"/>
      <c r="F80" s="96">
        <f t="shared" si="120"/>
        <v>0</v>
      </c>
      <c r="G80" s="119"/>
      <c r="H80" s="238"/>
      <c r="I80" s="96">
        <f t="shared" si="121"/>
        <v>0</v>
      </c>
      <c r="J80" s="117"/>
      <c r="K80" s="23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238"/>
      <c r="F81" s="96">
        <f t="shared" si="120"/>
        <v>0</v>
      </c>
      <c r="G81" s="119"/>
      <c r="H81" s="238"/>
      <c r="I81" s="96">
        <f t="shared" si="121"/>
        <v>0</v>
      </c>
      <c r="J81" s="117"/>
      <c r="K81" s="23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238"/>
      <c r="F82" s="96">
        <f t="shared" si="120"/>
        <v>0</v>
      </c>
      <c r="G82" s="119"/>
      <c r="H82" s="238"/>
      <c r="I82" s="96">
        <f t="shared" si="121"/>
        <v>0</v>
      </c>
      <c r="J82" s="117"/>
      <c r="K82" s="23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238"/>
      <c r="F83" s="96">
        <f t="shared" si="120"/>
        <v>0</v>
      </c>
      <c r="G83" s="119"/>
      <c r="H83" s="238"/>
      <c r="I83" s="96">
        <f t="shared" si="121"/>
        <v>0</v>
      </c>
      <c r="J83" s="117"/>
      <c r="K83" s="23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238"/>
      <c r="F84" s="96">
        <f t="shared" si="120"/>
        <v>0</v>
      </c>
      <c r="G84" s="119"/>
      <c r="H84" s="238"/>
      <c r="I84" s="96">
        <f t="shared" si="121"/>
        <v>0</v>
      </c>
      <c r="J84" s="117"/>
      <c r="K84" s="23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238"/>
      <c r="F85" s="96">
        <f t="shared" si="120"/>
        <v>0</v>
      </c>
      <c r="G85" s="119"/>
      <c r="H85" s="238"/>
      <c r="I85" s="96">
        <f t="shared" si="121"/>
        <v>0</v>
      </c>
      <c r="J85" s="117"/>
      <c r="K85" s="23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238"/>
      <c r="F86" s="96">
        <f t="shared" si="120"/>
        <v>0</v>
      </c>
      <c r="G86" s="119"/>
      <c r="H86" s="238"/>
      <c r="I86" s="96">
        <f t="shared" si="121"/>
        <v>0</v>
      </c>
      <c r="J86" s="117"/>
      <c r="K86" s="23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238"/>
      <c r="F87" s="96">
        <f t="shared" si="120"/>
        <v>0</v>
      </c>
      <c r="G87" s="119"/>
      <c r="H87" s="238"/>
      <c r="I87" s="96">
        <f t="shared" si="121"/>
        <v>0</v>
      </c>
      <c r="J87" s="117"/>
      <c r="K87" s="23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238"/>
      <c r="F88" s="96">
        <f t="shared" si="120"/>
        <v>0</v>
      </c>
      <c r="G88" s="119"/>
      <c r="H88" s="238"/>
      <c r="I88" s="96">
        <f t="shared" si="121"/>
        <v>0</v>
      </c>
      <c r="J88" s="117"/>
      <c r="K88" s="23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238"/>
      <c r="F89" s="96">
        <f t="shared" si="120"/>
        <v>0</v>
      </c>
      <c r="G89" s="119"/>
      <c r="H89" s="238"/>
      <c r="I89" s="96">
        <f t="shared" si="121"/>
        <v>0</v>
      </c>
      <c r="J89" s="117"/>
      <c r="K89" s="23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238"/>
      <c r="F90" s="96">
        <f t="shared" si="120"/>
        <v>0</v>
      </c>
      <c r="G90" s="119"/>
      <c r="H90" s="238"/>
      <c r="I90" s="96">
        <f t="shared" si="121"/>
        <v>0</v>
      </c>
      <c r="J90" s="117"/>
      <c r="K90" s="23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238"/>
      <c r="F104" s="96">
        <f t="shared" si="120"/>
        <v>0</v>
      </c>
      <c r="G104" s="119"/>
      <c r="H104" s="238"/>
      <c r="I104" s="96">
        <f t="shared" si="121"/>
        <v>0</v>
      </c>
      <c r="J104" s="117"/>
      <c r="K104" s="23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238"/>
      <c r="F105" s="96">
        <f t="shared" ref="F105:F107" si="145">D105+E105</f>
        <v>0</v>
      </c>
      <c r="G105" s="119"/>
      <c r="H105" s="238"/>
      <c r="I105" s="96">
        <f t="shared" ref="I105:I107" si="146">G105+H105</f>
        <v>0</v>
      </c>
      <c r="J105" s="117"/>
      <c r="K105" s="23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238"/>
      <c r="F106" s="96">
        <f t="shared" si="145"/>
        <v>0</v>
      </c>
      <c r="G106" s="119"/>
      <c r="H106" s="238"/>
      <c r="I106" s="96">
        <f t="shared" si="146"/>
        <v>0</v>
      </c>
      <c r="J106" s="117"/>
      <c r="K106" s="23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238"/>
      <c r="F109" s="96">
        <f t="shared" si="120"/>
        <v>0</v>
      </c>
      <c r="G109" s="119"/>
      <c r="H109" s="238"/>
      <c r="I109" s="96">
        <f t="shared" si="121"/>
        <v>0</v>
      </c>
      <c r="J109" s="117"/>
      <c r="K109" s="23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4">
        <f>SUM(D111:D116)</f>
        <v>0</v>
      </c>
      <c r="E110" s="94">
        <f t="shared" ref="E110:O110" si="157">SUM(E111:E116)</f>
        <v>0</v>
      </c>
      <c r="F110" s="94">
        <f t="shared" si="157"/>
        <v>0</v>
      </c>
      <c r="G110" s="94">
        <f t="shared" si="157"/>
        <v>0</v>
      </c>
      <c r="H110" s="94">
        <f t="shared" si="157"/>
        <v>0</v>
      </c>
      <c r="I110" s="94">
        <f t="shared" si="157"/>
        <v>0</v>
      </c>
      <c r="J110" s="93">
        <f t="shared" si="157"/>
        <v>0</v>
      </c>
      <c r="K110" s="94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238"/>
      <c r="F111" s="96">
        <f t="shared" ref="F111:F116" si="158">D111+E111</f>
        <v>0</v>
      </c>
      <c r="G111" s="119"/>
      <c r="H111" s="238"/>
      <c r="I111" s="96">
        <f t="shared" ref="I111:I116" si="159">G111+H111</f>
        <v>0</v>
      </c>
      <c r="J111" s="117"/>
      <c r="K111" s="23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238"/>
      <c r="F112" s="96">
        <f t="shared" si="158"/>
        <v>0</v>
      </c>
      <c r="G112" s="119"/>
      <c r="H112" s="238"/>
      <c r="I112" s="96">
        <f t="shared" si="159"/>
        <v>0</v>
      </c>
      <c r="J112" s="117"/>
      <c r="K112" s="23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238"/>
      <c r="F113" s="96">
        <f t="shared" si="158"/>
        <v>0</v>
      </c>
      <c r="G113" s="119"/>
      <c r="H113" s="238"/>
      <c r="I113" s="96">
        <f t="shared" si="159"/>
        <v>0</v>
      </c>
      <c r="J113" s="117"/>
      <c r="K113" s="23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238"/>
      <c r="F114" s="96">
        <f t="shared" si="158"/>
        <v>0</v>
      </c>
      <c r="G114" s="119"/>
      <c r="H114" s="238"/>
      <c r="I114" s="96">
        <f t="shared" si="159"/>
        <v>0</v>
      </c>
      <c r="J114" s="117"/>
      <c r="K114" s="23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238"/>
      <c r="F115" s="96">
        <f t="shared" si="158"/>
        <v>0</v>
      </c>
      <c r="G115" s="119"/>
      <c r="H115" s="238"/>
      <c r="I115" s="96">
        <f t="shared" si="159"/>
        <v>0</v>
      </c>
      <c r="J115" s="117"/>
      <c r="K115" s="23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238"/>
      <c r="F116" s="96">
        <f t="shared" si="158"/>
        <v>0</v>
      </c>
      <c r="G116" s="119"/>
      <c r="H116" s="238"/>
      <c r="I116" s="96">
        <f t="shared" si="159"/>
        <v>0</v>
      </c>
      <c r="J116" s="117"/>
      <c r="K116" s="23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4">
        <f>SUM(D118:D123)</f>
        <v>0</v>
      </c>
      <c r="E117" s="94">
        <f t="shared" ref="E117:O117" si="163">SUM(E118:E123)</f>
        <v>0</v>
      </c>
      <c r="F117" s="94">
        <f t="shared" si="163"/>
        <v>0</v>
      </c>
      <c r="G117" s="94">
        <f t="shared" si="163"/>
        <v>0</v>
      </c>
      <c r="H117" s="94">
        <f t="shared" si="163"/>
        <v>0</v>
      </c>
      <c r="I117" s="94">
        <f t="shared" si="163"/>
        <v>0</v>
      </c>
      <c r="J117" s="93">
        <f t="shared" si="163"/>
        <v>0</v>
      </c>
      <c r="K117" s="94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238"/>
      <c r="F118" s="96">
        <f t="shared" ref="F118:F123" si="164">D118+E118</f>
        <v>0</v>
      </c>
      <c r="G118" s="119"/>
      <c r="H118" s="238"/>
      <c r="I118" s="96">
        <f t="shared" ref="I118:I123" si="165">G118+H118</f>
        <v>0</v>
      </c>
      <c r="J118" s="117"/>
      <c r="K118" s="23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238"/>
      <c r="F119" s="96">
        <f t="shared" si="164"/>
        <v>0</v>
      </c>
      <c r="G119" s="119"/>
      <c r="H119" s="238"/>
      <c r="I119" s="96">
        <f t="shared" si="165"/>
        <v>0</v>
      </c>
      <c r="J119" s="117"/>
      <c r="K119" s="23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238"/>
      <c r="F120" s="96">
        <f t="shared" si="164"/>
        <v>0</v>
      </c>
      <c r="G120" s="119"/>
      <c r="H120" s="238"/>
      <c r="I120" s="96">
        <f t="shared" si="165"/>
        <v>0</v>
      </c>
      <c r="J120" s="117"/>
      <c r="K120" s="23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238"/>
      <c r="F121" s="96">
        <f t="shared" si="164"/>
        <v>0</v>
      </c>
      <c r="G121" s="119"/>
      <c r="H121" s="238"/>
      <c r="I121" s="96">
        <f t="shared" si="165"/>
        <v>0</v>
      </c>
      <c r="J121" s="117"/>
      <c r="K121" s="23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238"/>
      <c r="F122" s="96">
        <f t="shared" si="164"/>
        <v>0</v>
      </c>
      <c r="G122" s="119"/>
      <c r="H122" s="238"/>
      <c r="I122" s="96">
        <f t="shared" si="165"/>
        <v>0</v>
      </c>
      <c r="J122" s="117"/>
      <c r="K122" s="23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238"/>
      <c r="F123" s="96">
        <f t="shared" si="164"/>
        <v>0</v>
      </c>
      <c r="G123" s="119"/>
      <c r="H123" s="238"/>
      <c r="I123" s="96">
        <f t="shared" si="165"/>
        <v>0</v>
      </c>
      <c r="J123" s="117"/>
      <c r="K123" s="23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4">
        <f>SUM(D125:D126)</f>
        <v>0</v>
      </c>
      <c r="E124" s="94">
        <f t="shared" ref="E124:O124" si="169">SUM(E125:E126)</f>
        <v>0</v>
      </c>
      <c r="F124" s="94">
        <f t="shared" si="169"/>
        <v>0</v>
      </c>
      <c r="G124" s="94">
        <f t="shared" si="169"/>
        <v>0</v>
      </c>
      <c r="H124" s="94">
        <f t="shared" si="169"/>
        <v>0</v>
      </c>
      <c r="I124" s="94">
        <f t="shared" si="169"/>
        <v>0</v>
      </c>
      <c r="J124" s="93">
        <f t="shared" si="169"/>
        <v>0</v>
      </c>
      <c r="K124" s="94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238"/>
      <c r="F125" s="96">
        <f t="shared" ref="F125:F126" si="170">D125+E125</f>
        <v>0</v>
      </c>
      <c r="G125" s="97"/>
      <c r="H125" s="238"/>
      <c r="I125" s="96">
        <f t="shared" ref="I125:I126" si="171">G125+H125</f>
        <v>0</v>
      </c>
      <c r="J125" s="97"/>
      <c r="K125" s="23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238"/>
      <c r="F126" s="96">
        <f t="shared" si="170"/>
        <v>0</v>
      </c>
      <c r="G126" s="97"/>
      <c r="H126" s="238"/>
      <c r="I126" s="96">
        <f t="shared" si="171"/>
        <v>0</v>
      </c>
      <c r="J126" s="97"/>
      <c r="K126" s="23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4">
        <f>SUM(D128:D128)</f>
        <v>0</v>
      </c>
      <c r="E127" s="94">
        <f t="shared" ref="E127:O127" si="175">SUM(E128:E128)</f>
        <v>0</v>
      </c>
      <c r="F127" s="94">
        <f t="shared" si="175"/>
        <v>0</v>
      </c>
      <c r="G127" s="94">
        <f t="shared" si="175"/>
        <v>0</v>
      </c>
      <c r="H127" s="94">
        <f t="shared" si="175"/>
        <v>0</v>
      </c>
      <c r="I127" s="94">
        <f t="shared" si="175"/>
        <v>0</v>
      </c>
      <c r="J127" s="93">
        <f t="shared" si="175"/>
        <v>0</v>
      </c>
      <c r="K127" s="94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238"/>
      <c r="F128" s="96">
        <f t="shared" ref="F128" si="176">D128+E128</f>
        <v>0</v>
      </c>
      <c r="G128" s="119"/>
      <c r="H128" s="238"/>
      <c r="I128" s="96">
        <f t="shared" ref="I128" si="177">G128+H128</f>
        <v>0</v>
      </c>
      <c r="J128" s="117"/>
      <c r="K128" s="23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4">
        <f>SUM(D130:D130)</f>
        <v>0</v>
      </c>
      <c r="E129" s="94">
        <f t="shared" ref="E129:O129" si="181">SUM(E130:E130)</f>
        <v>0</v>
      </c>
      <c r="F129" s="94">
        <f t="shared" si="181"/>
        <v>0</v>
      </c>
      <c r="G129" s="94">
        <f t="shared" si="181"/>
        <v>0</v>
      </c>
      <c r="H129" s="94">
        <f t="shared" si="181"/>
        <v>0</v>
      </c>
      <c r="I129" s="94">
        <f t="shared" si="181"/>
        <v>0</v>
      </c>
      <c r="J129" s="93">
        <f t="shared" si="181"/>
        <v>0</v>
      </c>
      <c r="K129" s="94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4">
        <f>SUM(D132:D134)</f>
        <v>0</v>
      </c>
      <c r="E131" s="94">
        <f t="shared" ref="E131:O131" si="187">SUM(E132:E134)</f>
        <v>0</v>
      </c>
      <c r="F131" s="94">
        <f t="shared" si="187"/>
        <v>0</v>
      </c>
      <c r="G131" s="94">
        <f t="shared" si="187"/>
        <v>0</v>
      </c>
      <c r="H131" s="94">
        <f t="shared" si="187"/>
        <v>0</v>
      </c>
      <c r="I131" s="94">
        <f t="shared" si="187"/>
        <v>0</v>
      </c>
      <c r="J131" s="93">
        <f t="shared" si="187"/>
        <v>0</v>
      </c>
      <c r="K131" s="94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238"/>
      <c r="F132" s="96">
        <f t="shared" ref="F132:F134" si="188">D132+E132</f>
        <v>0</v>
      </c>
      <c r="G132" s="119"/>
      <c r="H132" s="238"/>
      <c r="I132" s="96">
        <f t="shared" ref="I132:I134" si="189">G132+H132</f>
        <v>0</v>
      </c>
      <c r="J132" s="117"/>
      <c r="K132" s="23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238"/>
      <c r="F133" s="96">
        <f t="shared" si="188"/>
        <v>0</v>
      </c>
      <c r="G133" s="119"/>
      <c r="H133" s="238"/>
      <c r="I133" s="96">
        <f t="shared" si="189"/>
        <v>0</v>
      </c>
      <c r="J133" s="117"/>
      <c r="K133" s="23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238"/>
      <c r="F134" s="96">
        <f t="shared" si="188"/>
        <v>0</v>
      </c>
      <c r="G134" s="119"/>
      <c r="H134" s="238"/>
      <c r="I134" s="96">
        <f t="shared" si="189"/>
        <v>0</v>
      </c>
      <c r="J134" s="117"/>
      <c r="K134" s="23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4">
        <f t="shared" ref="D135:O135" si="193">SUM(D136:D136)</f>
        <v>0</v>
      </c>
      <c r="E135" s="94">
        <f t="shared" si="193"/>
        <v>0</v>
      </c>
      <c r="F135" s="94">
        <f t="shared" si="193"/>
        <v>0</v>
      </c>
      <c r="G135" s="94">
        <f t="shared" si="193"/>
        <v>0</v>
      </c>
      <c r="H135" s="94">
        <f t="shared" si="193"/>
        <v>0</v>
      </c>
      <c r="I135" s="94">
        <f t="shared" si="193"/>
        <v>0</v>
      </c>
      <c r="J135" s="93">
        <f t="shared" si="193"/>
        <v>0</v>
      </c>
      <c r="K135" s="94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238"/>
      <c r="F136" s="96">
        <f t="shared" ref="F136" si="194">D136+E136</f>
        <v>0</v>
      </c>
      <c r="G136" s="97"/>
      <c r="H136" s="238"/>
      <c r="I136" s="96">
        <f t="shared" ref="I136" si="195">G136+H136</f>
        <v>0</v>
      </c>
      <c r="J136" s="97"/>
      <c r="K136" s="23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4">
        <f t="shared" ref="D137:O137" si="199">SUM(D138:D138)</f>
        <v>0</v>
      </c>
      <c r="E137" s="94">
        <f t="shared" si="199"/>
        <v>0</v>
      </c>
      <c r="F137" s="94">
        <f t="shared" si="199"/>
        <v>0</v>
      </c>
      <c r="G137" s="94">
        <f t="shared" si="199"/>
        <v>0</v>
      </c>
      <c r="H137" s="94">
        <f t="shared" si="199"/>
        <v>0</v>
      </c>
      <c r="I137" s="94">
        <f t="shared" si="199"/>
        <v>0</v>
      </c>
      <c r="J137" s="93">
        <f t="shared" si="199"/>
        <v>0</v>
      </c>
      <c r="K137" s="94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238"/>
      <c r="F138" s="96">
        <f t="shared" ref="F138" si="200">D138+E138</f>
        <v>0</v>
      </c>
      <c r="G138" s="119"/>
      <c r="H138" s="238"/>
      <c r="I138" s="96">
        <f t="shared" ref="I138" si="201">G138+H138</f>
        <v>0</v>
      </c>
      <c r="J138" s="117"/>
      <c r="K138" s="23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4">
        <f t="shared" ref="D139:O139" si="205">SUM(D140:D140)</f>
        <v>0</v>
      </c>
      <c r="E139" s="94">
        <f t="shared" si="205"/>
        <v>0</v>
      </c>
      <c r="F139" s="94">
        <f t="shared" si="205"/>
        <v>0</v>
      </c>
      <c r="G139" s="94">
        <f t="shared" si="205"/>
        <v>0</v>
      </c>
      <c r="H139" s="94">
        <f t="shared" si="205"/>
        <v>0</v>
      </c>
      <c r="I139" s="94">
        <f t="shared" si="205"/>
        <v>0</v>
      </c>
      <c r="J139" s="93">
        <f t="shared" si="205"/>
        <v>0</v>
      </c>
      <c r="K139" s="94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238"/>
      <c r="F140" s="96">
        <f t="shared" ref="F140" si="206">D140+E140</f>
        <v>0</v>
      </c>
      <c r="G140" s="119"/>
      <c r="H140" s="238"/>
      <c r="I140" s="96">
        <f t="shared" ref="I140" si="207">G140+H140</f>
        <v>0</v>
      </c>
      <c r="J140" s="117"/>
      <c r="K140" s="23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4">
        <f t="shared" ref="D141:O141" si="211">SUM(D142:D145)</f>
        <v>0</v>
      </c>
      <c r="E141" s="94">
        <f t="shared" si="211"/>
        <v>0</v>
      </c>
      <c r="F141" s="94">
        <f t="shared" si="211"/>
        <v>0</v>
      </c>
      <c r="G141" s="94">
        <f t="shared" si="211"/>
        <v>0</v>
      </c>
      <c r="H141" s="94">
        <f t="shared" si="211"/>
        <v>0</v>
      </c>
      <c r="I141" s="94">
        <f t="shared" si="211"/>
        <v>0</v>
      </c>
      <c r="J141" s="93">
        <f t="shared" si="211"/>
        <v>0</v>
      </c>
      <c r="K141" s="94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238"/>
      <c r="F142" s="96">
        <f t="shared" ref="F142:F145" si="212">D142+E142</f>
        <v>0</v>
      </c>
      <c r="G142" s="119"/>
      <c r="H142" s="238"/>
      <c r="I142" s="96">
        <f t="shared" ref="I142:I145" si="213">G142+H142</f>
        <v>0</v>
      </c>
      <c r="J142" s="117"/>
      <c r="K142" s="23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238"/>
      <c r="F143" s="96">
        <f t="shared" si="212"/>
        <v>0</v>
      </c>
      <c r="G143" s="119"/>
      <c r="H143" s="238"/>
      <c r="I143" s="96">
        <f t="shared" si="213"/>
        <v>0</v>
      </c>
      <c r="J143" s="117"/>
      <c r="K143" s="23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238"/>
      <c r="F144" s="96">
        <f t="shared" si="212"/>
        <v>0</v>
      </c>
      <c r="G144" s="119"/>
      <c r="H144" s="238"/>
      <c r="I144" s="96">
        <f t="shared" si="213"/>
        <v>0</v>
      </c>
      <c r="J144" s="117"/>
      <c r="K144" s="23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238"/>
      <c r="F145" s="96">
        <f t="shared" si="212"/>
        <v>0</v>
      </c>
      <c r="G145" s="119"/>
      <c r="H145" s="238"/>
      <c r="I145" s="96">
        <f t="shared" si="213"/>
        <v>0</v>
      </c>
      <c r="J145" s="117"/>
      <c r="K145" s="23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4">
        <f t="shared" ref="D146:O146" si="217">SUM(D147:D152)</f>
        <v>0</v>
      </c>
      <c r="E146" s="94">
        <f t="shared" si="217"/>
        <v>0</v>
      </c>
      <c r="F146" s="94">
        <f t="shared" si="217"/>
        <v>0</v>
      </c>
      <c r="G146" s="94">
        <f t="shared" si="217"/>
        <v>0</v>
      </c>
      <c r="H146" s="94">
        <f t="shared" si="217"/>
        <v>0</v>
      </c>
      <c r="I146" s="94">
        <f t="shared" si="217"/>
        <v>0</v>
      </c>
      <c r="J146" s="93">
        <f t="shared" si="217"/>
        <v>0</v>
      </c>
      <c r="K146" s="94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9"/>
      <c r="E147" s="238"/>
      <c r="F147" s="96">
        <f t="shared" ref="F147:F152" si="218">D147+E147</f>
        <v>0</v>
      </c>
      <c r="G147" s="119"/>
      <c r="H147" s="238"/>
      <c r="I147" s="96">
        <f t="shared" ref="I147:I152" si="219">G147+H147</f>
        <v>0</v>
      </c>
      <c r="J147" s="117"/>
      <c r="K147" s="23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4">
        <f t="shared" ref="D153:O153" si="223">SUM(D154:D159)</f>
        <v>0</v>
      </c>
      <c r="E153" s="94">
        <f t="shared" si="223"/>
        <v>0</v>
      </c>
      <c r="F153" s="94">
        <f t="shared" si="223"/>
        <v>0</v>
      </c>
      <c r="G153" s="94">
        <f t="shared" si="223"/>
        <v>0</v>
      </c>
      <c r="H153" s="94">
        <f t="shared" si="223"/>
        <v>0</v>
      </c>
      <c r="I153" s="94">
        <f t="shared" si="223"/>
        <v>0</v>
      </c>
      <c r="J153" s="93">
        <f t="shared" si="223"/>
        <v>0</v>
      </c>
      <c r="K153" s="94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238"/>
      <c r="F154" s="96">
        <f t="shared" ref="F154:F159" si="224">D154+E154</f>
        <v>0</v>
      </c>
      <c r="G154" s="119"/>
      <c r="H154" s="238"/>
      <c r="I154" s="96">
        <f t="shared" ref="I154:I159" si="225">G154+H154</f>
        <v>0</v>
      </c>
      <c r="J154" s="117"/>
      <c r="K154" s="23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238"/>
      <c r="F155" s="96">
        <f t="shared" si="224"/>
        <v>0</v>
      </c>
      <c r="G155" s="119"/>
      <c r="H155" s="238"/>
      <c r="I155" s="96">
        <f t="shared" si="225"/>
        <v>0</v>
      </c>
      <c r="J155" s="117"/>
      <c r="K155" s="23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238"/>
      <c r="F156" s="96">
        <f t="shared" si="224"/>
        <v>0</v>
      </c>
      <c r="G156" s="119"/>
      <c r="H156" s="238"/>
      <c r="I156" s="96">
        <f t="shared" si="225"/>
        <v>0</v>
      </c>
      <c r="J156" s="117"/>
      <c r="K156" s="23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238"/>
      <c r="F157" s="96">
        <f t="shared" si="224"/>
        <v>0</v>
      </c>
      <c r="G157" s="119"/>
      <c r="H157" s="238"/>
      <c r="I157" s="96">
        <f t="shared" si="225"/>
        <v>0</v>
      </c>
      <c r="J157" s="117"/>
      <c r="K157" s="23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238"/>
      <c r="F158" s="96">
        <f t="shared" si="224"/>
        <v>0</v>
      </c>
      <c r="G158" s="119"/>
      <c r="H158" s="238"/>
      <c r="I158" s="96">
        <f t="shared" si="225"/>
        <v>0</v>
      </c>
      <c r="J158" s="117"/>
      <c r="K158" s="23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238"/>
      <c r="F159" s="96">
        <f t="shared" si="224"/>
        <v>0</v>
      </c>
      <c r="G159" s="119"/>
      <c r="H159" s="238"/>
      <c r="I159" s="96">
        <f t="shared" si="225"/>
        <v>0</v>
      </c>
      <c r="J159" s="117"/>
      <c r="K159" s="23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4">
        <f t="shared" ref="D160:O160" si="229">SUM(D161:D168)</f>
        <v>0</v>
      </c>
      <c r="E160" s="94">
        <f t="shared" si="229"/>
        <v>0</v>
      </c>
      <c r="F160" s="94">
        <f t="shared" si="229"/>
        <v>0</v>
      </c>
      <c r="G160" s="94">
        <f t="shared" si="229"/>
        <v>0</v>
      </c>
      <c r="H160" s="94">
        <f t="shared" si="229"/>
        <v>0</v>
      </c>
      <c r="I160" s="94">
        <f t="shared" si="229"/>
        <v>0</v>
      </c>
      <c r="J160" s="93">
        <f t="shared" si="229"/>
        <v>0</v>
      </c>
      <c r="K160" s="94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238"/>
      <c r="F161" s="96">
        <f t="shared" ref="F161:F168" si="230">D161+E161</f>
        <v>0</v>
      </c>
      <c r="G161" s="119"/>
      <c r="H161" s="238"/>
      <c r="I161" s="96">
        <f t="shared" ref="I161:I168" si="231">G161+H161</f>
        <v>0</v>
      </c>
      <c r="J161" s="117"/>
      <c r="K161" s="23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238"/>
      <c r="F162" s="96">
        <f t="shared" si="230"/>
        <v>0</v>
      </c>
      <c r="G162" s="119"/>
      <c r="H162" s="238"/>
      <c r="I162" s="96">
        <f t="shared" si="231"/>
        <v>0</v>
      </c>
      <c r="J162" s="117"/>
      <c r="K162" s="23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238"/>
      <c r="F166" s="96">
        <f t="shared" si="230"/>
        <v>0</v>
      </c>
      <c r="G166" s="119"/>
      <c r="H166" s="238"/>
      <c r="I166" s="96">
        <f t="shared" si="231"/>
        <v>0</v>
      </c>
      <c r="J166" s="117"/>
      <c r="K166" s="23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238"/>
      <c r="F167" s="96">
        <f t="shared" si="230"/>
        <v>0</v>
      </c>
      <c r="G167" s="119"/>
      <c r="H167" s="238"/>
      <c r="I167" s="96">
        <f t="shared" si="231"/>
        <v>0</v>
      </c>
      <c r="J167" s="117"/>
      <c r="K167" s="23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238"/>
      <c r="F168" s="96">
        <f t="shared" si="230"/>
        <v>0</v>
      </c>
      <c r="G168" s="119"/>
      <c r="H168" s="238"/>
      <c r="I168" s="96">
        <f t="shared" si="231"/>
        <v>0</v>
      </c>
      <c r="J168" s="117"/>
      <c r="K168" s="23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4">
        <f t="shared" ref="D169:O169" si="235">SUM(D170:D170)</f>
        <v>0</v>
      </c>
      <c r="E169" s="94">
        <f t="shared" si="235"/>
        <v>0</v>
      </c>
      <c r="F169" s="94">
        <f t="shared" si="235"/>
        <v>0</v>
      </c>
      <c r="G169" s="94">
        <f t="shared" si="235"/>
        <v>0</v>
      </c>
      <c r="H169" s="94">
        <f t="shared" si="235"/>
        <v>0</v>
      </c>
      <c r="I169" s="94">
        <f t="shared" si="235"/>
        <v>0</v>
      </c>
      <c r="J169" s="93">
        <f t="shared" si="235"/>
        <v>0</v>
      </c>
      <c r="K169" s="94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238"/>
      <c r="F170" s="96">
        <f t="shared" ref="F170" si="236">D170+E170</f>
        <v>0</v>
      </c>
      <c r="G170" s="119"/>
      <c r="H170" s="238"/>
      <c r="I170" s="96">
        <f t="shared" ref="I170" si="237">G170+H170</f>
        <v>0</v>
      </c>
      <c r="J170" s="117"/>
      <c r="K170" s="23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4">
        <f>SUM(D172:D174)</f>
        <v>0</v>
      </c>
      <c r="E171" s="94">
        <f t="shared" ref="E171:O171" si="241">SUM(E172:E174)</f>
        <v>0</v>
      </c>
      <c r="F171" s="94">
        <f t="shared" si="241"/>
        <v>0</v>
      </c>
      <c r="G171" s="94">
        <f t="shared" si="241"/>
        <v>0</v>
      </c>
      <c r="H171" s="94">
        <f t="shared" si="241"/>
        <v>0</v>
      </c>
      <c r="I171" s="94">
        <f t="shared" si="241"/>
        <v>0</v>
      </c>
      <c r="J171" s="93">
        <f t="shared" si="241"/>
        <v>0</v>
      </c>
      <c r="K171" s="94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238"/>
      <c r="F173" s="96">
        <f t="shared" si="242"/>
        <v>0</v>
      </c>
      <c r="G173" s="119"/>
      <c r="H173" s="238"/>
      <c r="I173" s="96">
        <f t="shared" si="243"/>
        <v>0</v>
      </c>
      <c r="J173" s="117"/>
      <c r="K173" s="23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238"/>
      <c r="F174" s="96">
        <f t="shared" si="242"/>
        <v>0</v>
      </c>
      <c r="G174" s="119"/>
      <c r="H174" s="238"/>
      <c r="I174" s="96">
        <f t="shared" si="243"/>
        <v>0</v>
      </c>
      <c r="J174" s="117"/>
      <c r="K174" s="23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4">
        <f t="shared" ref="D175:O175" si="247">SUM(D176:D179)</f>
        <v>0</v>
      </c>
      <c r="E175" s="94">
        <f t="shared" si="247"/>
        <v>0</v>
      </c>
      <c r="F175" s="94">
        <f t="shared" si="247"/>
        <v>0</v>
      </c>
      <c r="G175" s="94">
        <f t="shared" si="247"/>
        <v>0</v>
      </c>
      <c r="H175" s="94">
        <f t="shared" si="247"/>
        <v>0</v>
      </c>
      <c r="I175" s="94">
        <f t="shared" si="247"/>
        <v>0</v>
      </c>
      <c r="J175" s="93">
        <f t="shared" si="247"/>
        <v>0</v>
      </c>
      <c r="K175" s="94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238"/>
      <c r="F177" s="96">
        <f t="shared" si="248"/>
        <v>0</v>
      </c>
      <c r="G177" s="119"/>
      <c r="H177" s="238"/>
      <c r="I177" s="96">
        <f t="shared" si="249"/>
        <v>0</v>
      </c>
      <c r="J177" s="117"/>
      <c r="K177" s="23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238"/>
      <c r="F178" s="96">
        <f t="shared" si="248"/>
        <v>0</v>
      </c>
      <c r="G178" s="119"/>
      <c r="H178" s="238"/>
      <c r="I178" s="96">
        <f t="shared" si="249"/>
        <v>0</v>
      </c>
      <c r="J178" s="117"/>
      <c r="K178" s="23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238"/>
      <c r="F179" s="96">
        <f t="shared" si="248"/>
        <v>0</v>
      </c>
      <c r="G179" s="119"/>
      <c r="H179" s="238"/>
      <c r="I179" s="96">
        <f t="shared" si="249"/>
        <v>0</v>
      </c>
      <c r="J179" s="117"/>
      <c r="K179" s="23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4">
        <f>SUM(D181:D186)</f>
        <v>0</v>
      </c>
      <c r="E180" s="94">
        <f t="shared" ref="E180:O180" si="253">SUM(E181:E186)</f>
        <v>0</v>
      </c>
      <c r="F180" s="94">
        <f t="shared" si="253"/>
        <v>0</v>
      </c>
      <c r="G180" s="94">
        <f t="shared" si="253"/>
        <v>0</v>
      </c>
      <c r="H180" s="94">
        <f t="shared" si="253"/>
        <v>0</v>
      </c>
      <c r="I180" s="94">
        <f t="shared" si="253"/>
        <v>0</v>
      </c>
      <c r="J180" s="93">
        <f t="shared" si="253"/>
        <v>0</v>
      </c>
      <c r="K180" s="94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238"/>
      <c r="F181" s="96">
        <f>D181+E181</f>
        <v>0</v>
      </c>
      <c r="G181" s="119"/>
      <c r="H181" s="238"/>
      <c r="I181" s="96">
        <f>G181+H181</f>
        <v>0</v>
      </c>
      <c r="J181" s="117"/>
      <c r="K181" s="23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238"/>
      <c r="F182" s="96">
        <f t="shared" ref="F182:F186" si="254">D182+E182</f>
        <v>0</v>
      </c>
      <c r="G182" s="119"/>
      <c r="H182" s="238"/>
      <c r="I182" s="96">
        <f t="shared" ref="I182:I186" si="255">G182+H182</f>
        <v>0</v>
      </c>
      <c r="J182" s="117"/>
      <c r="K182" s="23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238"/>
      <c r="F183" s="96">
        <f t="shared" si="254"/>
        <v>0</v>
      </c>
      <c r="G183" s="119"/>
      <c r="H183" s="238"/>
      <c r="I183" s="96">
        <f t="shared" si="255"/>
        <v>0</v>
      </c>
      <c r="J183" s="117"/>
      <c r="K183" s="23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238"/>
      <c r="F184" s="96">
        <f t="shared" si="254"/>
        <v>0</v>
      </c>
      <c r="G184" s="119"/>
      <c r="H184" s="238"/>
      <c r="I184" s="96">
        <f t="shared" si="255"/>
        <v>0</v>
      </c>
      <c r="J184" s="117"/>
      <c r="K184" s="23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238"/>
      <c r="F185" s="96">
        <f t="shared" si="254"/>
        <v>0</v>
      </c>
      <c r="G185" s="119"/>
      <c r="H185" s="238"/>
      <c r="I185" s="96">
        <f t="shared" si="255"/>
        <v>0</v>
      </c>
      <c r="J185" s="117"/>
      <c r="K185" s="23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238"/>
      <c r="F186" s="96">
        <f t="shared" si="254"/>
        <v>0</v>
      </c>
      <c r="G186" s="119"/>
      <c r="H186" s="238"/>
      <c r="I186" s="96">
        <f t="shared" si="255"/>
        <v>0</v>
      </c>
      <c r="J186" s="117"/>
      <c r="K186" s="23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4">
        <f t="shared" ref="D187:O187" si="263">SUM(D188:D199)</f>
        <v>0</v>
      </c>
      <c r="E187" s="94">
        <f t="shared" si="263"/>
        <v>0</v>
      </c>
      <c r="F187" s="94">
        <f t="shared" si="263"/>
        <v>0</v>
      </c>
      <c r="G187" s="94">
        <f t="shared" si="263"/>
        <v>0</v>
      </c>
      <c r="H187" s="94">
        <f t="shared" si="263"/>
        <v>0</v>
      </c>
      <c r="I187" s="94">
        <f t="shared" si="263"/>
        <v>0</v>
      </c>
      <c r="J187" s="93">
        <f t="shared" si="263"/>
        <v>0</v>
      </c>
      <c r="K187" s="94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238"/>
      <c r="F188" s="96">
        <f t="shared" ref="F188:F199" si="264">D188+E188</f>
        <v>0</v>
      </c>
      <c r="G188" s="119"/>
      <c r="H188" s="238"/>
      <c r="I188" s="96">
        <f t="shared" ref="I188:I199" si="265">G188+H188</f>
        <v>0</v>
      </c>
      <c r="J188" s="117"/>
      <c r="K188" s="23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238"/>
      <c r="F189" s="96">
        <f t="shared" si="264"/>
        <v>0</v>
      </c>
      <c r="G189" s="119"/>
      <c r="H189" s="238"/>
      <c r="I189" s="96">
        <f t="shared" si="265"/>
        <v>0</v>
      </c>
      <c r="J189" s="117"/>
      <c r="K189" s="23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238"/>
      <c r="F190" s="96">
        <f t="shared" si="264"/>
        <v>0</v>
      </c>
      <c r="G190" s="119"/>
      <c r="H190" s="238"/>
      <c r="I190" s="96">
        <f t="shared" si="265"/>
        <v>0</v>
      </c>
      <c r="J190" s="117"/>
      <c r="K190" s="23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238"/>
      <c r="F191" s="96">
        <f t="shared" si="264"/>
        <v>0</v>
      </c>
      <c r="G191" s="119"/>
      <c r="H191" s="238"/>
      <c r="I191" s="96">
        <f t="shared" si="265"/>
        <v>0</v>
      </c>
      <c r="J191" s="117"/>
      <c r="K191" s="23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238"/>
      <c r="F192" s="96">
        <f t="shared" si="264"/>
        <v>0</v>
      </c>
      <c r="G192" s="119"/>
      <c r="H192" s="238"/>
      <c r="I192" s="96">
        <f t="shared" si="265"/>
        <v>0</v>
      </c>
      <c r="J192" s="117"/>
      <c r="K192" s="23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238"/>
      <c r="F193" s="96">
        <f t="shared" si="264"/>
        <v>0</v>
      </c>
      <c r="G193" s="119"/>
      <c r="H193" s="238"/>
      <c r="I193" s="96">
        <f t="shared" si="265"/>
        <v>0</v>
      </c>
      <c r="J193" s="117"/>
      <c r="K193" s="23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238"/>
      <c r="F194" s="96">
        <f t="shared" si="264"/>
        <v>0</v>
      </c>
      <c r="G194" s="119"/>
      <c r="H194" s="238"/>
      <c r="I194" s="96">
        <f t="shared" si="265"/>
        <v>0</v>
      </c>
      <c r="J194" s="117"/>
      <c r="K194" s="23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238"/>
      <c r="F195" s="96">
        <f t="shared" si="264"/>
        <v>0</v>
      </c>
      <c r="G195" s="119"/>
      <c r="H195" s="238"/>
      <c r="I195" s="96">
        <f t="shared" si="265"/>
        <v>0</v>
      </c>
      <c r="J195" s="117"/>
      <c r="K195" s="23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238"/>
      <c r="F196" s="96">
        <f t="shared" si="264"/>
        <v>0</v>
      </c>
      <c r="G196" s="97"/>
      <c r="H196" s="238"/>
      <c r="I196" s="96">
        <f t="shared" si="265"/>
        <v>0</v>
      </c>
      <c r="J196" s="97"/>
      <c r="K196" s="23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238"/>
      <c r="F197" s="96">
        <f t="shared" si="264"/>
        <v>0</v>
      </c>
      <c r="G197" s="97"/>
      <c r="H197" s="238"/>
      <c r="I197" s="96">
        <f t="shared" si="265"/>
        <v>0</v>
      </c>
      <c r="J197" s="97"/>
      <c r="K197" s="23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238"/>
      <c r="F198" s="96">
        <f t="shared" si="264"/>
        <v>0</v>
      </c>
      <c r="G198" s="97"/>
      <c r="H198" s="238"/>
      <c r="I198" s="96">
        <f t="shared" si="265"/>
        <v>0</v>
      </c>
      <c r="J198" s="97"/>
      <c r="K198" s="23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238"/>
      <c r="F199" s="96">
        <f t="shared" si="264"/>
        <v>0</v>
      </c>
      <c r="G199" s="97"/>
      <c r="H199" s="238"/>
      <c r="I199" s="96">
        <f t="shared" si="265"/>
        <v>0</v>
      </c>
      <c r="J199" s="97"/>
      <c r="K199" s="23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5">
        <f t="shared" ref="D200:O200" si="269">D10+D11+D19+D21+D23+D27+D29+D31+D35+D38+D40+D43+D52+D56+D59+D63+D66+D68+D73+D110+D117+D124+D127+D129+D131+D135+D137+D139+D141+D146+D153+D160+D169+D171+D175+D180+D187</f>
        <v>0</v>
      </c>
      <c r="E200" s="95">
        <f t="shared" si="269"/>
        <v>0</v>
      </c>
      <c r="F200" s="95">
        <f t="shared" si="269"/>
        <v>0</v>
      </c>
      <c r="G200" s="95">
        <f t="shared" si="269"/>
        <v>0</v>
      </c>
      <c r="H200" s="95">
        <f t="shared" si="269"/>
        <v>0</v>
      </c>
      <c r="I200" s="95">
        <f t="shared" si="269"/>
        <v>0</v>
      </c>
      <c r="J200" s="98">
        <f t="shared" si="269"/>
        <v>0</v>
      </c>
      <c r="K200" s="95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autoFilter ref="A9:O200"/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O202"/>
  <sheetViews>
    <sheetView topLeftCell="C157" zoomScale="70" zoomScaleNormal="70" workbookViewId="0">
      <selection activeCell="J177" sqref="J177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245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237" t="s">
        <v>128</v>
      </c>
      <c r="E9" s="237" t="s">
        <v>129</v>
      </c>
      <c r="F9" s="237" t="s">
        <v>130</v>
      </c>
      <c r="G9" s="237" t="s">
        <v>128</v>
      </c>
      <c r="H9" s="237" t="s">
        <v>129</v>
      </c>
      <c r="I9" s="237" t="s">
        <v>130</v>
      </c>
      <c r="J9" s="92" t="s">
        <v>128</v>
      </c>
      <c r="K9" s="237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3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4">
        <f t="shared" ref="D11:O11" si="0">SUM(D12:D18)</f>
        <v>0</v>
      </c>
      <c r="E11" s="94">
        <f t="shared" si="0"/>
        <v>0</v>
      </c>
      <c r="F11" s="94">
        <f t="shared" si="0"/>
        <v>0</v>
      </c>
      <c r="G11" s="94">
        <f t="shared" si="0"/>
        <v>0</v>
      </c>
      <c r="H11" s="94">
        <f t="shared" si="0"/>
        <v>0</v>
      </c>
      <c r="I11" s="94">
        <f t="shared" si="0"/>
        <v>0</v>
      </c>
      <c r="J11" s="93">
        <f t="shared" si="0"/>
        <v>0</v>
      </c>
      <c r="K11" s="94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238"/>
      <c r="F12" s="96">
        <f>D12+E12</f>
        <v>0</v>
      </c>
      <c r="G12" s="119"/>
      <c r="H12" s="238"/>
      <c r="I12" s="96">
        <f>G12+H12</f>
        <v>0</v>
      </c>
      <c r="J12" s="117"/>
      <c r="K12" s="23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238"/>
      <c r="F13" s="96">
        <f t="shared" ref="F13:F18" si="3">D13+E13</f>
        <v>0</v>
      </c>
      <c r="G13" s="119"/>
      <c r="H13" s="238"/>
      <c r="I13" s="96">
        <f t="shared" ref="I13:I18" si="4">G13+H13</f>
        <v>0</v>
      </c>
      <c r="J13" s="117"/>
      <c r="K13" s="23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238"/>
      <c r="F14" s="96">
        <f t="shared" si="3"/>
        <v>0</v>
      </c>
      <c r="G14" s="119"/>
      <c r="H14" s="238"/>
      <c r="I14" s="96">
        <f t="shared" si="4"/>
        <v>0</v>
      </c>
      <c r="J14" s="117"/>
      <c r="K14" s="23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238"/>
      <c r="F15" s="96">
        <f t="shared" si="3"/>
        <v>0</v>
      </c>
      <c r="G15" s="119"/>
      <c r="H15" s="238"/>
      <c r="I15" s="96">
        <f t="shared" si="4"/>
        <v>0</v>
      </c>
      <c r="J15" s="117"/>
      <c r="K15" s="23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238"/>
      <c r="F16" s="96">
        <f t="shared" si="3"/>
        <v>0</v>
      </c>
      <c r="G16" s="119"/>
      <c r="H16" s="238"/>
      <c r="I16" s="96">
        <f t="shared" si="4"/>
        <v>0</v>
      </c>
      <c r="J16" s="117"/>
      <c r="K16" s="23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238"/>
      <c r="F17" s="96">
        <f t="shared" si="3"/>
        <v>0</v>
      </c>
      <c r="G17" s="119"/>
      <c r="H17" s="238"/>
      <c r="I17" s="96">
        <f t="shared" si="4"/>
        <v>0</v>
      </c>
      <c r="J17" s="117"/>
      <c r="K17" s="23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238"/>
      <c r="F18" s="96">
        <f t="shared" si="3"/>
        <v>0</v>
      </c>
      <c r="G18" s="119"/>
      <c r="H18" s="238"/>
      <c r="I18" s="96">
        <f t="shared" si="4"/>
        <v>0</v>
      </c>
      <c r="J18" s="117"/>
      <c r="K18" s="23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4">
        <f t="shared" ref="D19:O19" si="6">SUM(D20:D20)</f>
        <v>0</v>
      </c>
      <c r="E19" s="94">
        <f t="shared" si="6"/>
        <v>0</v>
      </c>
      <c r="F19" s="94">
        <f t="shared" si="6"/>
        <v>0</v>
      </c>
      <c r="G19" s="94">
        <f t="shared" si="6"/>
        <v>0</v>
      </c>
      <c r="H19" s="94">
        <f t="shared" si="6"/>
        <v>0</v>
      </c>
      <c r="I19" s="94">
        <f t="shared" si="6"/>
        <v>0</v>
      </c>
      <c r="J19" s="93">
        <f t="shared" si="6"/>
        <v>0</v>
      </c>
      <c r="K19" s="94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238"/>
      <c r="F20" s="96">
        <f t="shared" ref="F20" si="7">D20+E20</f>
        <v>0</v>
      </c>
      <c r="G20" s="119"/>
      <c r="H20" s="238"/>
      <c r="I20" s="96">
        <f t="shared" ref="I20" si="8">G20+H20</f>
        <v>0</v>
      </c>
      <c r="J20" s="117"/>
      <c r="K20" s="23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4">
        <f t="shared" ref="D21:O21" si="12">SUM(D22:D22)</f>
        <v>0</v>
      </c>
      <c r="E21" s="94">
        <f t="shared" si="12"/>
        <v>0</v>
      </c>
      <c r="F21" s="94">
        <f t="shared" si="12"/>
        <v>0</v>
      </c>
      <c r="G21" s="94">
        <f t="shared" si="12"/>
        <v>0</v>
      </c>
      <c r="H21" s="94">
        <f t="shared" si="12"/>
        <v>0</v>
      </c>
      <c r="I21" s="94">
        <f t="shared" si="12"/>
        <v>0</v>
      </c>
      <c r="J21" s="93">
        <f t="shared" si="12"/>
        <v>0</v>
      </c>
      <c r="K21" s="94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4">
        <f t="shared" ref="D23:O23" si="18">SUM(D24:D26)</f>
        <v>0</v>
      </c>
      <c r="E23" s="94">
        <f t="shared" si="18"/>
        <v>0</v>
      </c>
      <c r="F23" s="94">
        <f t="shared" si="18"/>
        <v>0</v>
      </c>
      <c r="G23" s="94">
        <f t="shared" si="18"/>
        <v>0</v>
      </c>
      <c r="H23" s="94">
        <f t="shared" si="18"/>
        <v>0</v>
      </c>
      <c r="I23" s="94">
        <f t="shared" si="18"/>
        <v>0</v>
      </c>
      <c r="J23" s="93">
        <f t="shared" si="18"/>
        <v>0</v>
      </c>
      <c r="K23" s="94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238"/>
      <c r="F24" s="96">
        <f t="shared" ref="F24:F26" si="19">D24+E24</f>
        <v>0</v>
      </c>
      <c r="G24" s="119"/>
      <c r="H24" s="238"/>
      <c r="I24" s="96">
        <f t="shared" ref="I24:I26" si="20">G24+H24</f>
        <v>0</v>
      </c>
      <c r="J24" s="117"/>
      <c r="K24" s="23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238"/>
      <c r="F25" s="96">
        <f t="shared" si="19"/>
        <v>0</v>
      </c>
      <c r="G25" s="119"/>
      <c r="H25" s="238"/>
      <c r="I25" s="96">
        <f t="shared" si="20"/>
        <v>0</v>
      </c>
      <c r="J25" s="117"/>
      <c r="K25" s="23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238"/>
      <c r="F26" s="96">
        <f t="shared" si="19"/>
        <v>0</v>
      </c>
      <c r="G26" s="119"/>
      <c r="H26" s="238"/>
      <c r="I26" s="96">
        <f t="shared" si="20"/>
        <v>0</v>
      </c>
      <c r="J26" s="117"/>
      <c r="K26" s="23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1">
        <f t="shared" ref="D27:O27" si="28">SUM(D28:D28)</f>
        <v>0</v>
      </c>
      <c r="E27" s="101">
        <f t="shared" si="28"/>
        <v>0</v>
      </c>
      <c r="F27" s="101">
        <f t="shared" si="28"/>
        <v>0</v>
      </c>
      <c r="G27" s="101">
        <f t="shared" si="28"/>
        <v>0</v>
      </c>
      <c r="H27" s="101">
        <f t="shared" si="28"/>
        <v>0</v>
      </c>
      <c r="I27" s="101">
        <f t="shared" si="28"/>
        <v>0</v>
      </c>
      <c r="J27" s="109">
        <f t="shared" si="28"/>
        <v>0</v>
      </c>
      <c r="K27" s="101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238"/>
      <c r="E28" s="238"/>
      <c r="F28" s="96">
        <f t="shared" ref="F28" si="29">D28+E28</f>
        <v>0</v>
      </c>
      <c r="G28" s="238"/>
      <c r="H28" s="238"/>
      <c r="I28" s="96">
        <f t="shared" ref="I28" si="30">G28+H28</f>
        <v>0</v>
      </c>
      <c r="J28" s="118"/>
      <c r="K28" s="23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238"/>
      <c r="F30" s="96">
        <f t="shared" ref="F30:F34" si="35">D30+E30</f>
        <v>0</v>
      </c>
      <c r="G30" s="97"/>
      <c r="H30" s="238"/>
      <c r="I30" s="96">
        <f t="shared" ref="I30:I34" si="36">G30+H30</f>
        <v>0</v>
      </c>
      <c r="J30" s="97"/>
      <c r="K30" s="23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238"/>
      <c r="F32" s="96">
        <f t="shared" ref="F32" si="42">D32+E32</f>
        <v>0</v>
      </c>
      <c r="G32" s="97"/>
      <c r="H32" s="238"/>
      <c r="I32" s="96">
        <f t="shared" ref="I32" si="43">G32+H32</f>
        <v>0</v>
      </c>
      <c r="J32" s="97"/>
      <c r="K32" s="23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238"/>
      <c r="F33" s="96">
        <f t="shared" ref="F33" si="48">D33+E33</f>
        <v>0</v>
      </c>
      <c r="G33" s="97"/>
      <c r="H33" s="238"/>
      <c r="I33" s="96">
        <f t="shared" ref="I33" si="49">G33+H33</f>
        <v>0</v>
      </c>
      <c r="J33" s="97"/>
      <c r="K33" s="23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238"/>
      <c r="F34" s="96">
        <f t="shared" si="35"/>
        <v>0</v>
      </c>
      <c r="G34" s="97"/>
      <c r="H34" s="238"/>
      <c r="I34" s="96">
        <f t="shared" si="36"/>
        <v>0</v>
      </c>
      <c r="J34" s="97"/>
      <c r="K34" s="23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238"/>
      <c r="F36" s="96">
        <f t="shared" ref="F36:F37" si="55">D36+E36</f>
        <v>0</v>
      </c>
      <c r="G36" s="97"/>
      <c r="H36" s="238"/>
      <c r="I36" s="96">
        <f t="shared" ref="I36:I37" si="56">G36+H36</f>
        <v>0</v>
      </c>
      <c r="J36" s="97"/>
      <c r="K36" s="23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238"/>
      <c r="F37" s="96">
        <f t="shared" si="55"/>
        <v>0</v>
      </c>
      <c r="G37" s="97"/>
      <c r="H37" s="238"/>
      <c r="I37" s="96">
        <f t="shared" si="56"/>
        <v>0</v>
      </c>
      <c r="J37" s="97"/>
      <c r="K37" s="23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238"/>
      <c r="F39" s="96">
        <f t="shared" ref="F39" si="61">D39+E39</f>
        <v>0</v>
      </c>
      <c r="G39" s="97"/>
      <c r="H39" s="238"/>
      <c r="I39" s="96">
        <f t="shared" ref="I39" si="62">G39+H39</f>
        <v>0</v>
      </c>
      <c r="J39" s="97"/>
      <c r="K39" s="23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238"/>
      <c r="F41" s="96">
        <f t="shared" ref="F41:F42" si="67">D41+E41</f>
        <v>0</v>
      </c>
      <c r="G41" s="97"/>
      <c r="H41" s="238"/>
      <c r="I41" s="96">
        <f t="shared" ref="I41:I42" si="68">G41+H41</f>
        <v>0</v>
      </c>
      <c r="J41" s="97"/>
      <c r="K41" s="23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238"/>
      <c r="F42" s="96">
        <f t="shared" si="67"/>
        <v>0</v>
      </c>
      <c r="G42" s="97"/>
      <c r="H42" s="238"/>
      <c r="I42" s="96">
        <f t="shared" si="68"/>
        <v>0</v>
      </c>
      <c r="J42" s="97"/>
      <c r="K42" s="23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238"/>
      <c r="F44" s="96">
        <f t="shared" ref="F44:F51" si="73">D44+E44</f>
        <v>0</v>
      </c>
      <c r="G44" s="119"/>
      <c r="H44" s="238"/>
      <c r="I44" s="96">
        <f t="shared" ref="I44:I51" si="74">G44+H44</f>
        <v>0</v>
      </c>
      <c r="J44" s="117"/>
      <c r="K44" s="23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238"/>
      <c r="F45" s="96">
        <f t="shared" si="73"/>
        <v>0</v>
      </c>
      <c r="G45" s="119"/>
      <c r="H45" s="238"/>
      <c r="I45" s="96">
        <f t="shared" si="74"/>
        <v>0</v>
      </c>
      <c r="J45" s="117"/>
      <c r="K45" s="23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238"/>
      <c r="F46" s="96">
        <f t="shared" si="73"/>
        <v>0</v>
      </c>
      <c r="G46" s="119"/>
      <c r="H46" s="238"/>
      <c r="I46" s="96">
        <f t="shared" si="74"/>
        <v>0</v>
      </c>
      <c r="J46" s="117"/>
      <c r="K46" s="23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238"/>
      <c r="F47" s="96">
        <f t="shared" si="73"/>
        <v>0</v>
      </c>
      <c r="G47" s="119"/>
      <c r="H47" s="238"/>
      <c r="I47" s="96">
        <f t="shared" si="74"/>
        <v>0</v>
      </c>
      <c r="J47" s="117"/>
      <c r="K47" s="23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238"/>
      <c r="E50" s="96"/>
      <c r="F50" s="96">
        <f t="shared" si="73"/>
        <v>0</v>
      </c>
      <c r="G50" s="23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97">
        <f t="shared" ref="F53:F55" si="79">D53+E53</f>
        <v>0</v>
      </c>
      <c r="G53" s="119"/>
      <c r="H53" s="96"/>
      <c r="I53" s="97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9"/>
      <c r="F54" s="96">
        <f t="shared" si="79"/>
        <v>0</v>
      </c>
      <c r="G54" s="119"/>
      <c r="H54" s="119"/>
      <c r="I54" s="96">
        <f t="shared" si="80"/>
        <v>0</v>
      </c>
      <c r="J54" s="117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238"/>
      <c r="F55" s="96">
        <f t="shared" si="79"/>
        <v>0</v>
      </c>
      <c r="G55" s="119"/>
      <c r="H55" s="238"/>
      <c r="I55" s="96">
        <f t="shared" si="80"/>
        <v>0</v>
      </c>
      <c r="J55" s="117"/>
      <c r="K55" s="23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94">
        <f t="shared" si="86"/>
        <v>0</v>
      </c>
      <c r="G56" s="94">
        <f t="shared" si="86"/>
        <v>0</v>
      </c>
      <c r="H56" s="94">
        <f t="shared" si="86"/>
        <v>0</v>
      </c>
      <c r="I56" s="94">
        <f t="shared" si="86"/>
        <v>0</v>
      </c>
      <c r="J56" s="103">
        <f t="shared" si="86"/>
        <v>0</v>
      </c>
      <c r="K56" s="94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239"/>
      <c r="F57" s="97">
        <f t="shared" ref="F57:F58" si="87">D57+E57</f>
        <v>0</v>
      </c>
      <c r="G57" s="122"/>
      <c r="H57" s="239"/>
      <c r="I57" s="97">
        <f t="shared" ref="I57:I58" si="88">G57+H57</f>
        <v>0</v>
      </c>
      <c r="J57" s="120"/>
      <c r="K57" s="239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238"/>
      <c r="F58" s="96">
        <f t="shared" si="87"/>
        <v>0</v>
      </c>
      <c r="G58" s="119"/>
      <c r="H58" s="238"/>
      <c r="I58" s="96">
        <f t="shared" si="88"/>
        <v>0</v>
      </c>
      <c r="J58" s="117"/>
      <c r="K58" s="23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1">
        <f t="shared" si="92"/>
        <v>0</v>
      </c>
      <c r="G59" s="101">
        <f t="shared" si="92"/>
        <v>0</v>
      </c>
      <c r="H59" s="101">
        <f t="shared" si="92"/>
        <v>0</v>
      </c>
      <c r="I59" s="101">
        <f t="shared" si="92"/>
        <v>0</v>
      </c>
      <c r="J59" s="107">
        <f t="shared" si="92"/>
        <v>0</v>
      </c>
      <c r="K59" s="101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238"/>
      <c r="F60" s="240">
        <f t="shared" ref="F60:F62" si="93">D60+E60</f>
        <v>0</v>
      </c>
      <c r="G60" s="119"/>
      <c r="H60" s="238"/>
      <c r="I60" s="240">
        <f t="shared" ref="I60:I62" si="94">G60+H60</f>
        <v>0</v>
      </c>
      <c r="J60" s="117"/>
      <c r="K60" s="23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238"/>
      <c r="F61" s="96">
        <f t="shared" si="93"/>
        <v>0</v>
      </c>
      <c r="G61" s="119"/>
      <c r="H61" s="238"/>
      <c r="I61" s="96">
        <f t="shared" si="94"/>
        <v>0</v>
      </c>
      <c r="J61" s="117"/>
      <c r="K61" s="23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238"/>
      <c r="F62" s="96">
        <f t="shared" si="93"/>
        <v>0</v>
      </c>
      <c r="G62" s="119"/>
      <c r="H62" s="238"/>
      <c r="I62" s="96">
        <f t="shared" si="94"/>
        <v>0</v>
      </c>
      <c r="J62" s="117"/>
      <c r="K62" s="23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4">
        <f>SUM(D64:D65)</f>
        <v>0</v>
      </c>
      <c r="E63" s="94">
        <f t="shared" ref="E63:O63" si="101">SUM(E64:E65)</f>
        <v>0</v>
      </c>
      <c r="F63" s="94">
        <f t="shared" si="101"/>
        <v>0</v>
      </c>
      <c r="G63" s="94">
        <f t="shared" si="101"/>
        <v>0</v>
      </c>
      <c r="H63" s="94">
        <f t="shared" si="101"/>
        <v>0</v>
      </c>
      <c r="I63" s="94">
        <f t="shared" si="101"/>
        <v>0</v>
      </c>
      <c r="J63" s="93">
        <f t="shared" si="101"/>
        <v>0</v>
      </c>
      <c r="K63" s="94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238"/>
      <c r="F64" s="96">
        <f t="shared" ref="F64:F65" si="102">D64+E64</f>
        <v>0</v>
      </c>
      <c r="G64" s="119"/>
      <c r="H64" s="238"/>
      <c r="I64" s="96">
        <f t="shared" ref="I64:I65" si="103">G64+H64</f>
        <v>0</v>
      </c>
      <c r="J64" s="117"/>
      <c r="K64" s="23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238"/>
      <c r="F65" s="96">
        <f t="shared" si="102"/>
        <v>0</v>
      </c>
      <c r="G65" s="119"/>
      <c r="H65" s="238"/>
      <c r="I65" s="96">
        <f t="shared" si="103"/>
        <v>0</v>
      </c>
      <c r="J65" s="117"/>
      <c r="K65" s="23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4">
        <f t="shared" ref="D66:O66" si="107">SUM(D67:D67)</f>
        <v>0</v>
      </c>
      <c r="E66" s="94">
        <f t="shared" si="107"/>
        <v>0</v>
      </c>
      <c r="F66" s="94">
        <f t="shared" si="107"/>
        <v>0</v>
      </c>
      <c r="G66" s="94">
        <f t="shared" si="107"/>
        <v>0</v>
      </c>
      <c r="H66" s="94">
        <f t="shared" si="107"/>
        <v>0</v>
      </c>
      <c r="I66" s="94">
        <f t="shared" si="107"/>
        <v>0</v>
      </c>
      <c r="J66" s="93">
        <f t="shared" si="107"/>
        <v>0</v>
      </c>
      <c r="K66" s="94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238"/>
      <c r="F67" s="96">
        <f t="shared" ref="F67" si="108">D67+E67</f>
        <v>0</v>
      </c>
      <c r="G67" s="97"/>
      <c r="H67" s="238"/>
      <c r="I67" s="96">
        <f t="shared" ref="I67" si="109">G67+H67</f>
        <v>0</v>
      </c>
      <c r="J67" s="97"/>
      <c r="K67" s="23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4">
        <f>SUM(D69:D72)</f>
        <v>0</v>
      </c>
      <c r="E68" s="94">
        <f t="shared" ref="E68:O68" si="113">SUM(E69:E72)</f>
        <v>0</v>
      </c>
      <c r="F68" s="94">
        <f t="shared" si="113"/>
        <v>0</v>
      </c>
      <c r="G68" s="94">
        <f t="shared" si="113"/>
        <v>0</v>
      </c>
      <c r="H68" s="94">
        <f t="shared" si="113"/>
        <v>0</v>
      </c>
      <c r="I68" s="94">
        <f t="shared" si="113"/>
        <v>0</v>
      </c>
      <c r="J68" s="93">
        <f t="shared" si="113"/>
        <v>0</v>
      </c>
      <c r="K68" s="94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238"/>
      <c r="F69" s="96">
        <f t="shared" ref="F69:F72" si="114">D69+E69</f>
        <v>0</v>
      </c>
      <c r="G69" s="119"/>
      <c r="H69" s="238"/>
      <c r="I69" s="96">
        <f t="shared" ref="I69:I72" si="115">G69+H69</f>
        <v>0</v>
      </c>
      <c r="J69" s="117"/>
      <c r="K69" s="23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238"/>
      <c r="F70" s="96">
        <f t="shared" si="114"/>
        <v>0</v>
      </c>
      <c r="G70" s="119"/>
      <c r="H70" s="238"/>
      <c r="I70" s="96">
        <f t="shared" si="115"/>
        <v>0</v>
      </c>
      <c r="J70" s="117"/>
      <c r="K70" s="23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238"/>
      <c r="F71" s="96">
        <f t="shared" si="114"/>
        <v>0</v>
      </c>
      <c r="G71" s="119"/>
      <c r="H71" s="238"/>
      <c r="I71" s="96">
        <f t="shared" si="115"/>
        <v>0</v>
      </c>
      <c r="J71" s="117"/>
      <c r="K71" s="23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238"/>
      <c r="F72" s="96">
        <f t="shared" si="114"/>
        <v>0</v>
      </c>
      <c r="G72" s="119"/>
      <c r="H72" s="238"/>
      <c r="I72" s="96">
        <f t="shared" si="115"/>
        <v>0</v>
      </c>
      <c r="J72" s="117"/>
      <c r="K72" s="23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4">
        <f>SUM(D74:D109)</f>
        <v>0</v>
      </c>
      <c r="E73" s="94">
        <f t="shared" ref="E73:O73" si="119">SUM(E74:E109)</f>
        <v>0</v>
      </c>
      <c r="F73" s="94">
        <f t="shared" si="119"/>
        <v>0</v>
      </c>
      <c r="G73" s="94">
        <f t="shared" si="119"/>
        <v>0</v>
      </c>
      <c r="H73" s="94">
        <f t="shared" si="119"/>
        <v>0</v>
      </c>
      <c r="I73" s="94">
        <f t="shared" si="119"/>
        <v>0</v>
      </c>
      <c r="J73" s="93">
        <f t="shared" si="119"/>
        <v>0</v>
      </c>
      <c r="K73" s="94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238"/>
      <c r="F74" s="96">
        <f t="shared" ref="F74:F109" si="120">D74+E74</f>
        <v>0</v>
      </c>
      <c r="G74" s="119"/>
      <c r="H74" s="238"/>
      <c r="I74" s="96">
        <f t="shared" ref="I74:I109" si="121">G74+H74</f>
        <v>0</v>
      </c>
      <c r="J74" s="117"/>
      <c r="K74" s="23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238"/>
      <c r="F75" s="96">
        <f t="shared" si="120"/>
        <v>0</v>
      </c>
      <c r="G75" s="119"/>
      <c r="H75" s="238"/>
      <c r="I75" s="96">
        <f t="shared" si="121"/>
        <v>0</v>
      </c>
      <c r="J75" s="117"/>
      <c r="K75" s="23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238"/>
      <c r="F76" s="96">
        <f t="shared" si="120"/>
        <v>0</v>
      </c>
      <c r="G76" s="119"/>
      <c r="H76" s="238"/>
      <c r="I76" s="96">
        <f t="shared" si="121"/>
        <v>0</v>
      </c>
      <c r="J76" s="117"/>
      <c r="K76" s="23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238"/>
      <c r="F77" s="96">
        <f t="shared" si="120"/>
        <v>0</v>
      </c>
      <c r="G77" s="119"/>
      <c r="H77" s="238"/>
      <c r="I77" s="96">
        <f t="shared" si="121"/>
        <v>0</v>
      </c>
      <c r="J77" s="117"/>
      <c r="K77" s="23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238"/>
      <c r="F78" s="96">
        <f t="shared" si="120"/>
        <v>0</v>
      </c>
      <c r="G78" s="119"/>
      <c r="H78" s="238"/>
      <c r="I78" s="96">
        <f t="shared" si="121"/>
        <v>0</v>
      </c>
      <c r="J78" s="117"/>
      <c r="K78" s="23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238"/>
      <c r="F79" s="96">
        <f t="shared" si="120"/>
        <v>0</v>
      </c>
      <c r="G79" s="119"/>
      <c r="H79" s="238"/>
      <c r="I79" s="96">
        <f t="shared" si="121"/>
        <v>0</v>
      </c>
      <c r="J79" s="117"/>
      <c r="K79" s="23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238"/>
      <c r="F80" s="96">
        <f t="shared" si="120"/>
        <v>0</v>
      </c>
      <c r="G80" s="119"/>
      <c r="H80" s="238"/>
      <c r="I80" s="96">
        <f t="shared" si="121"/>
        <v>0</v>
      </c>
      <c r="J80" s="117"/>
      <c r="K80" s="23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238"/>
      <c r="F81" s="96">
        <f t="shared" si="120"/>
        <v>0</v>
      </c>
      <c r="G81" s="119"/>
      <c r="H81" s="238"/>
      <c r="I81" s="96">
        <f t="shared" si="121"/>
        <v>0</v>
      </c>
      <c r="J81" s="117"/>
      <c r="K81" s="23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238"/>
      <c r="F82" s="96">
        <f t="shared" si="120"/>
        <v>0</v>
      </c>
      <c r="G82" s="119"/>
      <c r="H82" s="238"/>
      <c r="I82" s="96">
        <f t="shared" si="121"/>
        <v>0</v>
      </c>
      <c r="J82" s="117"/>
      <c r="K82" s="23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238"/>
      <c r="F83" s="96">
        <f t="shared" si="120"/>
        <v>0</v>
      </c>
      <c r="G83" s="119"/>
      <c r="H83" s="238"/>
      <c r="I83" s="96">
        <f t="shared" si="121"/>
        <v>0</v>
      </c>
      <c r="J83" s="117"/>
      <c r="K83" s="23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238"/>
      <c r="F84" s="96">
        <f t="shared" si="120"/>
        <v>0</v>
      </c>
      <c r="G84" s="119"/>
      <c r="H84" s="238"/>
      <c r="I84" s="96">
        <f t="shared" si="121"/>
        <v>0</v>
      </c>
      <c r="J84" s="117"/>
      <c r="K84" s="23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238"/>
      <c r="F85" s="96">
        <f t="shared" si="120"/>
        <v>0</v>
      </c>
      <c r="G85" s="119"/>
      <c r="H85" s="238"/>
      <c r="I85" s="96">
        <f t="shared" si="121"/>
        <v>0</v>
      </c>
      <c r="J85" s="117"/>
      <c r="K85" s="23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238"/>
      <c r="F86" s="96">
        <f t="shared" si="120"/>
        <v>0</v>
      </c>
      <c r="G86" s="119"/>
      <c r="H86" s="238"/>
      <c r="I86" s="96">
        <f t="shared" si="121"/>
        <v>0</v>
      </c>
      <c r="J86" s="117"/>
      <c r="K86" s="23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238"/>
      <c r="F87" s="96">
        <f t="shared" si="120"/>
        <v>0</v>
      </c>
      <c r="G87" s="119"/>
      <c r="H87" s="238"/>
      <c r="I87" s="96">
        <f t="shared" si="121"/>
        <v>0</v>
      </c>
      <c r="J87" s="117"/>
      <c r="K87" s="23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238"/>
      <c r="F88" s="96">
        <f t="shared" si="120"/>
        <v>0</v>
      </c>
      <c r="G88" s="119"/>
      <c r="H88" s="238"/>
      <c r="I88" s="96">
        <f t="shared" si="121"/>
        <v>0</v>
      </c>
      <c r="J88" s="117"/>
      <c r="K88" s="23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238"/>
      <c r="F89" s="96">
        <f t="shared" si="120"/>
        <v>0</v>
      </c>
      <c r="G89" s="119"/>
      <c r="H89" s="238"/>
      <c r="I89" s="96">
        <f t="shared" si="121"/>
        <v>0</v>
      </c>
      <c r="J89" s="117"/>
      <c r="K89" s="23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238"/>
      <c r="F90" s="96">
        <f t="shared" si="120"/>
        <v>0</v>
      </c>
      <c r="G90" s="119"/>
      <c r="H90" s="238"/>
      <c r="I90" s="96">
        <f t="shared" si="121"/>
        <v>0</v>
      </c>
      <c r="J90" s="117"/>
      <c r="K90" s="23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238"/>
      <c r="F104" s="96">
        <f t="shared" si="120"/>
        <v>0</v>
      </c>
      <c r="G104" s="119"/>
      <c r="H104" s="238"/>
      <c r="I104" s="96">
        <f t="shared" si="121"/>
        <v>0</v>
      </c>
      <c r="J104" s="117"/>
      <c r="K104" s="23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238"/>
      <c r="F105" s="96">
        <f t="shared" ref="F105:F107" si="145">D105+E105</f>
        <v>0</v>
      </c>
      <c r="G105" s="119"/>
      <c r="H105" s="238"/>
      <c r="I105" s="96">
        <f t="shared" ref="I105:I107" si="146">G105+H105</f>
        <v>0</v>
      </c>
      <c r="J105" s="117"/>
      <c r="K105" s="23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238"/>
      <c r="F106" s="96">
        <f t="shared" si="145"/>
        <v>0</v>
      </c>
      <c r="G106" s="119"/>
      <c r="H106" s="238"/>
      <c r="I106" s="96">
        <f t="shared" si="146"/>
        <v>0</v>
      </c>
      <c r="J106" s="117"/>
      <c r="K106" s="23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238"/>
      <c r="F109" s="96">
        <f t="shared" si="120"/>
        <v>0</v>
      </c>
      <c r="G109" s="119"/>
      <c r="H109" s="238"/>
      <c r="I109" s="96">
        <f t="shared" si="121"/>
        <v>0</v>
      </c>
      <c r="J109" s="117"/>
      <c r="K109" s="23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4">
        <f>SUM(D111:D116)</f>
        <v>0</v>
      </c>
      <c r="E110" s="94">
        <f t="shared" ref="E110:O110" si="157">SUM(E111:E116)</f>
        <v>0</v>
      </c>
      <c r="F110" s="94">
        <f t="shared" si="157"/>
        <v>0</v>
      </c>
      <c r="G110" s="94">
        <f t="shared" si="157"/>
        <v>0</v>
      </c>
      <c r="H110" s="94">
        <f t="shared" si="157"/>
        <v>0</v>
      </c>
      <c r="I110" s="94">
        <f t="shared" si="157"/>
        <v>0</v>
      </c>
      <c r="J110" s="93">
        <f t="shared" si="157"/>
        <v>0</v>
      </c>
      <c r="K110" s="94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238"/>
      <c r="F111" s="96">
        <f t="shared" ref="F111:F116" si="158">D111+E111</f>
        <v>0</v>
      </c>
      <c r="G111" s="119"/>
      <c r="H111" s="238"/>
      <c r="I111" s="96">
        <f t="shared" ref="I111:I116" si="159">G111+H111</f>
        <v>0</v>
      </c>
      <c r="J111" s="117"/>
      <c r="K111" s="23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238"/>
      <c r="F112" s="96">
        <f t="shared" si="158"/>
        <v>0</v>
      </c>
      <c r="G112" s="119"/>
      <c r="H112" s="238"/>
      <c r="I112" s="96">
        <f t="shared" si="159"/>
        <v>0</v>
      </c>
      <c r="J112" s="117"/>
      <c r="K112" s="23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238"/>
      <c r="F113" s="96">
        <f t="shared" si="158"/>
        <v>0</v>
      </c>
      <c r="G113" s="119"/>
      <c r="H113" s="238"/>
      <c r="I113" s="96">
        <f t="shared" si="159"/>
        <v>0</v>
      </c>
      <c r="J113" s="117"/>
      <c r="K113" s="23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238"/>
      <c r="F114" s="96">
        <f t="shared" si="158"/>
        <v>0</v>
      </c>
      <c r="G114" s="119"/>
      <c r="H114" s="238"/>
      <c r="I114" s="96">
        <f t="shared" si="159"/>
        <v>0</v>
      </c>
      <c r="J114" s="117"/>
      <c r="K114" s="23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238"/>
      <c r="F115" s="96">
        <f t="shared" si="158"/>
        <v>0</v>
      </c>
      <c r="G115" s="119"/>
      <c r="H115" s="238"/>
      <c r="I115" s="96">
        <f t="shared" si="159"/>
        <v>0</v>
      </c>
      <c r="J115" s="117"/>
      <c r="K115" s="23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238"/>
      <c r="F116" s="96">
        <f t="shared" si="158"/>
        <v>0</v>
      </c>
      <c r="G116" s="119"/>
      <c r="H116" s="238"/>
      <c r="I116" s="96">
        <f t="shared" si="159"/>
        <v>0</v>
      </c>
      <c r="J116" s="117"/>
      <c r="K116" s="23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4">
        <f>SUM(D118:D123)</f>
        <v>0</v>
      </c>
      <c r="E117" s="94">
        <f t="shared" ref="E117:O117" si="163">SUM(E118:E123)</f>
        <v>0</v>
      </c>
      <c r="F117" s="94">
        <f t="shared" si="163"/>
        <v>0</v>
      </c>
      <c r="G117" s="94">
        <f t="shared" si="163"/>
        <v>0</v>
      </c>
      <c r="H117" s="94">
        <f t="shared" si="163"/>
        <v>0</v>
      </c>
      <c r="I117" s="94">
        <f t="shared" si="163"/>
        <v>0</v>
      </c>
      <c r="J117" s="93">
        <f t="shared" si="163"/>
        <v>0</v>
      </c>
      <c r="K117" s="94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238"/>
      <c r="F118" s="96">
        <f t="shared" ref="F118:F123" si="164">D118+E118</f>
        <v>0</v>
      </c>
      <c r="G118" s="119"/>
      <c r="H118" s="238"/>
      <c r="I118" s="96">
        <f t="shared" ref="I118:I123" si="165">G118+H118</f>
        <v>0</v>
      </c>
      <c r="J118" s="117"/>
      <c r="K118" s="23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238"/>
      <c r="F119" s="96">
        <f t="shared" si="164"/>
        <v>0</v>
      </c>
      <c r="G119" s="119"/>
      <c r="H119" s="238"/>
      <c r="I119" s="96">
        <f t="shared" si="165"/>
        <v>0</v>
      </c>
      <c r="J119" s="117"/>
      <c r="K119" s="23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238"/>
      <c r="F120" s="96">
        <f t="shared" si="164"/>
        <v>0</v>
      </c>
      <c r="G120" s="119"/>
      <c r="H120" s="238"/>
      <c r="I120" s="96">
        <f t="shared" si="165"/>
        <v>0</v>
      </c>
      <c r="J120" s="117"/>
      <c r="K120" s="23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238"/>
      <c r="F121" s="96">
        <f t="shared" si="164"/>
        <v>0</v>
      </c>
      <c r="G121" s="119"/>
      <c r="H121" s="238"/>
      <c r="I121" s="96">
        <f t="shared" si="165"/>
        <v>0</v>
      </c>
      <c r="J121" s="117"/>
      <c r="K121" s="23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238"/>
      <c r="F122" s="96">
        <f t="shared" si="164"/>
        <v>0</v>
      </c>
      <c r="G122" s="119"/>
      <c r="H122" s="238"/>
      <c r="I122" s="96">
        <f t="shared" si="165"/>
        <v>0</v>
      </c>
      <c r="J122" s="117"/>
      <c r="K122" s="23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238"/>
      <c r="F123" s="96">
        <f t="shared" si="164"/>
        <v>0</v>
      </c>
      <c r="G123" s="119"/>
      <c r="H123" s="238"/>
      <c r="I123" s="96">
        <f t="shared" si="165"/>
        <v>0</v>
      </c>
      <c r="J123" s="117"/>
      <c r="K123" s="23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4">
        <f>SUM(D125:D126)</f>
        <v>0</v>
      </c>
      <c r="E124" s="94">
        <f t="shared" ref="E124:O124" si="169">SUM(E125:E126)</f>
        <v>0</v>
      </c>
      <c r="F124" s="94">
        <f t="shared" si="169"/>
        <v>0</v>
      </c>
      <c r="G124" s="94">
        <f t="shared" si="169"/>
        <v>0</v>
      </c>
      <c r="H124" s="94">
        <f t="shared" si="169"/>
        <v>0</v>
      </c>
      <c r="I124" s="94">
        <f t="shared" si="169"/>
        <v>0</v>
      </c>
      <c r="J124" s="93">
        <f t="shared" si="169"/>
        <v>0</v>
      </c>
      <c r="K124" s="94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238"/>
      <c r="F125" s="96">
        <f t="shared" ref="F125:F126" si="170">D125+E125</f>
        <v>0</v>
      </c>
      <c r="G125" s="97"/>
      <c r="H125" s="238"/>
      <c r="I125" s="96">
        <f t="shared" ref="I125:I126" si="171">G125+H125</f>
        <v>0</v>
      </c>
      <c r="J125" s="97"/>
      <c r="K125" s="23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238"/>
      <c r="F126" s="96">
        <f t="shared" si="170"/>
        <v>0</v>
      </c>
      <c r="G126" s="97"/>
      <c r="H126" s="238"/>
      <c r="I126" s="96">
        <f t="shared" si="171"/>
        <v>0</v>
      </c>
      <c r="J126" s="97"/>
      <c r="K126" s="23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4">
        <f>SUM(D128:D128)</f>
        <v>0</v>
      </c>
      <c r="E127" s="94">
        <f t="shared" ref="E127:O127" si="175">SUM(E128:E128)</f>
        <v>0</v>
      </c>
      <c r="F127" s="94">
        <f t="shared" si="175"/>
        <v>0</v>
      </c>
      <c r="G127" s="94">
        <f t="shared" si="175"/>
        <v>0</v>
      </c>
      <c r="H127" s="94">
        <f t="shared" si="175"/>
        <v>0</v>
      </c>
      <c r="I127" s="94">
        <f t="shared" si="175"/>
        <v>0</v>
      </c>
      <c r="J127" s="93">
        <f t="shared" si="175"/>
        <v>0</v>
      </c>
      <c r="K127" s="94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238"/>
      <c r="F128" s="96">
        <f t="shared" ref="F128" si="176">D128+E128</f>
        <v>0</v>
      </c>
      <c r="G128" s="119"/>
      <c r="H128" s="238"/>
      <c r="I128" s="96">
        <f t="shared" ref="I128" si="177">G128+H128</f>
        <v>0</v>
      </c>
      <c r="J128" s="117"/>
      <c r="K128" s="23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4">
        <f>SUM(D130:D130)</f>
        <v>0</v>
      </c>
      <c r="E129" s="94">
        <f t="shared" ref="E129:O129" si="181">SUM(E130:E130)</f>
        <v>0</v>
      </c>
      <c r="F129" s="94">
        <f t="shared" si="181"/>
        <v>0</v>
      </c>
      <c r="G129" s="94">
        <f t="shared" si="181"/>
        <v>0</v>
      </c>
      <c r="H129" s="94">
        <f t="shared" si="181"/>
        <v>0</v>
      </c>
      <c r="I129" s="94">
        <f t="shared" si="181"/>
        <v>0</v>
      </c>
      <c r="J129" s="93">
        <f t="shared" si="181"/>
        <v>0</v>
      </c>
      <c r="K129" s="94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4">
        <f>SUM(D132:D134)</f>
        <v>0</v>
      </c>
      <c r="E131" s="94">
        <f t="shared" ref="E131:O131" si="187">SUM(E132:E134)</f>
        <v>0</v>
      </c>
      <c r="F131" s="94">
        <f t="shared" si="187"/>
        <v>0</v>
      </c>
      <c r="G131" s="94">
        <f t="shared" si="187"/>
        <v>0</v>
      </c>
      <c r="H131" s="94">
        <f t="shared" si="187"/>
        <v>0</v>
      </c>
      <c r="I131" s="94">
        <f t="shared" si="187"/>
        <v>0</v>
      </c>
      <c r="J131" s="93">
        <f t="shared" si="187"/>
        <v>0</v>
      </c>
      <c r="K131" s="94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238"/>
      <c r="F132" s="96">
        <f t="shared" ref="F132:F134" si="188">D132+E132</f>
        <v>0</v>
      </c>
      <c r="G132" s="119"/>
      <c r="H132" s="238"/>
      <c r="I132" s="96">
        <f t="shared" ref="I132:I134" si="189">G132+H132</f>
        <v>0</v>
      </c>
      <c r="J132" s="117"/>
      <c r="K132" s="23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238"/>
      <c r="F133" s="96">
        <f t="shared" si="188"/>
        <v>0</v>
      </c>
      <c r="G133" s="119"/>
      <c r="H133" s="238"/>
      <c r="I133" s="96">
        <f t="shared" si="189"/>
        <v>0</v>
      </c>
      <c r="J133" s="117"/>
      <c r="K133" s="23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238"/>
      <c r="F134" s="96">
        <f t="shared" si="188"/>
        <v>0</v>
      </c>
      <c r="G134" s="119"/>
      <c r="H134" s="238"/>
      <c r="I134" s="96">
        <f t="shared" si="189"/>
        <v>0</v>
      </c>
      <c r="J134" s="117"/>
      <c r="K134" s="23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4">
        <f t="shared" ref="D135:O135" si="193">SUM(D136:D136)</f>
        <v>0</v>
      </c>
      <c r="E135" s="94">
        <f t="shared" si="193"/>
        <v>0</v>
      </c>
      <c r="F135" s="94">
        <f t="shared" si="193"/>
        <v>0</v>
      </c>
      <c r="G135" s="94">
        <f t="shared" si="193"/>
        <v>0</v>
      </c>
      <c r="H135" s="94">
        <f t="shared" si="193"/>
        <v>0</v>
      </c>
      <c r="I135" s="94">
        <f t="shared" si="193"/>
        <v>0</v>
      </c>
      <c r="J135" s="93">
        <f t="shared" si="193"/>
        <v>0</v>
      </c>
      <c r="K135" s="94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238"/>
      <c r="F136" s="96">
        <f t="shared" ref="F136" si="194">D136+E136</f>
        <v>0</v>
      </c>
      <c r="G136" s="97"/>
      <c r="H136" s="238"/>
      <c r="I136" s="96">
        <f t="shared" ref="I136" si="195">G136+H136</f>
        <v>0</v>
      </c>
      <c r="J136" s="97"/>
      <c r="K136" s="23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4">
        <f t="shared" ref="D137:O137" si="199">SUM(D138:D138)</f>
        <v>0</v>
      </c>
      <c r="E137" s="94">
        <f t="shared" si="199"/>
        <v>0</v>
      </c>
      <c r="F137" s="94">
        <f t="shared" si="199"/>
        <v>0</v>
      </c>
      <c r="G137" s="94">
        <f t="shared" si="199"/>
        <v>0</v>
      </c>
      <c r="H137" s="94">
        <f t="shared" si="199"/>
        <v>0</v>
      </c>
      <c r="I137" s="94">
        <f t="shared" si="199"/>
        <v>0</v>
      </c>
      <c r="J137" s="93">
        <f t="shared" si="199"/>
        <v>0</v>
      </c>
      <c r="K137" s="94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238"/>
      <c r="F138" s="96">
        <f t="shared" ref="F138" si="200">D138+E138</f>
        <v>0</v>
      </c>
      <c r="G138" s="119"/>
      <c r="H138" s="238"/>
      <c r="I138" s="96">
        <f t="shared" ref="I138" si="201">G138+H138</f>
        <v>0</v>
      </c>
      <c r="J138" s="117"/>
      <c r="K138" s="23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4">
        <f t="shared" ref="D139:O139" si="205">SUM(D140:D140)</f>
        <v>0</v>
      </c>
      <c r="E139" s="94">
        <f t="shared" si="205"/>
        <v>0</v>
      </c>
      <c r="F139" s="94">
        <f t="shared" si="205"/>
        <v>0</v>
      </c>
      <c r="G139" s="94">
        <f t="shared" si="205"/>
        <v>0</v>
      </c>
      <c r="H139" s="94">
        <f t="shared" si="205"/>
        <v>0</v>
      </c>
      <c r="I139" s="94">
        <f t="shared" si="205"/>
        <v>0</v>
      </c>
      <c r="J139" s="93">
        <f t="shared" si="205"/>
        <v>0</v>
      </c>
      <c r="K139" s="94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238"/>
      <c r="F140" s="96">
        <f t="shared" ref="F140" si="206">D140+E140</f>
        <v>0</v>
      </c>
      <c r="G140" s="119"/>
      <c r="H140" s="238"/>
      <c r="I140" s="96">
        <f t="shared" ref="I140" si="207">G140+H140</f>
        <v>0</v>
      </c>
      <c r="J140" s="117"/>
      <c r="K140" s="23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4">
        <f t="shared" ref="D141:O141" si="211">SUM(D142:D145)</f>
        <v>0</v>
      </c>
      <c r="E141" s="94">
        <f t="shared" si="211"/>
        <v>0</v>
      </c>
      <c r="F141" s="94">
        <f t="shared" si="211"/>
        <v>0</v>
      </c>
      <c r="G141" s="94">
        <f t="shared" si="211"/>
        <v>0</v>
      </c>
      <c r="H141" s="94">
        <f t="shared" si="211"/>
        <v>0</v>
      </c>
      <c r="I141" s="94">
        <f t="shared" si="211"/>
        <v>0</v>
      </c>
      <c r="J141" s="93">
        <f t="shared" si="211"/>
        <v>0</v>
      </c>
      <c r="K141" s="94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238"/>
      <c r="F142" s="96">
        <f t="shared" ref="F142:F145" si="212">D142+E142</f>
        <v>0</v>
      </c>
      <c r="G142" s="119"/>
      <c r="H142" s="238"/>
      <c r="I142" s="96">
        <f t="shared" ref="I142:I145" si="213">G142+H142</f>
        <v>0</v>
      </c>
      <c r="J142" s="117"/>
      <c r="K142" s="23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238"/>
      <c r="F143" s="96">
        <f t="shared" si="212"/>
        <v>0</v>
      </c>
      <c r="G143" s="119"/>
      <c r="H143" s="238"/>
      <c r="I143" s="96">
        <f t="shared" si="213"/>
        <v>0</v>
      </c>
      <c r="J143" s="117"/>
      <c r="K143" s="23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238"/>
      <c r="F144" s="96">
        <f t="shared" si="212"/>
        <v>0</v>
      </c>
      <c r="G144" s="119"/>
      <c r="H144" s="238"/>
      <c r="I144" s="96">
        <f t="shared" si="213"/>
        <v>0</v>
      </c>
      <c r="J144" s="117"/>
      <c r="K144" s="23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238"/>
      <c r="F145" s="96">
        <f t="shared" si="212"/>
        <v>0</v>
      </c>
      <c r="G145" s="119"/>
      <c r="H145" s="238"/>
      <c r="I145" s="96">
        <f t="shared" si="213"/>
        <v>0</v>
      </c>
      <c r="J145" s="117"/>
      <c r="K145" s="23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4">
        <f t="shared" ref="D146:O146" si="217">SUM(D147:D152)</f>
        <v>0</v>
      </c>
      <c r="E146" s="94">
        <f t="shared" si="217"/>
        <v>0</v>
      </c>
      <c r="F146" s="94">
        <f t="shared" si="217"/>
        <v>0</v>
      </c>
      <c r="G146" s="94">
        <f t="shared" si="217"/>
        <v>0</v>
      </c>
      <c r="H146" s="94">
        <f t="shared" si="217"/>
        <v>0</v>
      </c>
      <c r="I146" s="94">
        <f t="shared" si="217"/>
        <v>0</v>
      </c>
      <c r="J146" s="93">
        <f t="shared" si="217"/>
        <v>0</v>
      </c>
      <c r="K146" s="94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9"/>
      <c r="E147" s="238"/>
      <c r="F147" s="96">
        <f t="shared" ref="F147:F152" si="218">D147+E147</f>
        <v>0</v>
      </c>
      <c r="G147" s="119"/>
      <c r="H147" s="238"/>
      <c r="I147" s="96">
        <f t="shared" ref="I147:I152" si="219">G147+H147</f>
        <v>0</v>
      </c>
      <c r="J147" s="117"/>
      <c r="K147" s="23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4">
        <f t="shared" ref="D153:O153" si="223">SUM(D154:D159)</f>
        <v>0</v>
      </c>
      <c r="E153" s="94">
        <f t="shared" si="223"/>
        <v>0</v>
      </c>
      <c r="F153" s="94">
        <f t="shared" si="223"/>
        <v>0</v>
      </c>
      <c r="G153" s="94">
        <f t="shared" si="223"/>
        <v>0</v>
      </c>
      <c r="H153" s="94">
        <f t="shared" si="223"/>
        <v>0</v>
      </c>
      <c r="I153" s="94">
        <f t="shared" si="223"/>
        <v>0</v>
      </c>
      <c r="J153" s="93">
        <f t="shared" si="223"/>
        <v>0</v>
      </c>
      <c r="K153" s="94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238"/>
      <c r="F154" s="96">
        <f t="shared" ref="F154:F159" si="224">D154+E154</f>
        <v>0</v>
      </c>
      <c r="G154" s="119"/>
      <c r="H154" s="238"/>
      <c r="I154" s="96">
        <f t="shared" ref="I154:I159" si="225">G154+H154</f>
        <v>0</v>
      </c>
      <c r="J154" s="117"/>
      <c r="K154" s="23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238"/>
      <c r="F155" s="96">
        <f t="shared" si="224"/>
        <v>0</v>
      </c>
      <c r="G155" s="119"/>
      <c r="H155" s="238"/>
      <c r="I155" s="96">
        <f t="shared" si="225"/>
        <v>0</v>
      </c>
      <c r="J155" s="117"/>
      <c r="K155" s="23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238"/>
      <c r="F156" s="96">
        <f t="shared" si="224"/>
        <v>0</v>
      </c>
      <c r="G156" s="119"/>
      <c r="H156" s="238"/>
      <c r="I156" s="96">
        <f t="shared" si="225"/>
        <v>0</v>
      </c>
      <c r="J156" s="117"/>
      <c r="K156" s="23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238"/>
      <c r="F157" s="96">
        <f t="shared" si="224"/>
        <v>0</v>
      </c>
      <c r="G157" s="119"/>
      <c r="H157" s="238"/>
      <c r="I157" s="96">
        <f t="shared" si="225"/>
        <v>0</v>
      </c>
      <c r="J157" s="117"/>
      <c r="K157" s="23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238"/>
      <c r="F158" s="96">
        <f t="shared" si="224"/>
        <v>0</v>
      </c>
      <c r="G158" s="119"/>
      <c r="H158" s="238"/>
      <c r="I158" s="96">
        <f t="shared" si="225"/>
        <v>0</v>
      </c>
      <c r="J158" s="117"/>
      <c r="K158" s="23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238"/>
      <c r="F159" s="96">
        <f t="shared" si="224"/>
        <v>0</v>
      </c>
      <c r="G159" s="119"/>
      <c r="H159" s="238"/>
      <c r="I159" s="96">
        <f t="shared" si="225"/>
        <v>0</v>
      </c>
      <c r="J159" s="117"/>
      <c r="K159" s="23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4">
        <f t="shared" ref="D160:O160" si="229">SUM(D161:D168)</f>
        <v>0</v>
      </c>
      <c r="E160" s="94">
        <f t="shared" si="229"/>
        <v>0</v>
      </c>
      <c r="F160" s="94">
        <f t="shared" si="229"/>
        <v>0</v>
      </c>
      <c r="G160" s="94">
        <f t="shared" si="229"/>
        <v>0</v>
      </c>
      <c r="H160" s="94">
        <f t="shared" si="229"/>
        <v>0</v>
      </c>
      <c r="I160" s="94">
        <f t="shared" si="229"/>
        <v>0</v>
      </c>
      <c r="J160" s="93">
        <f t="shared" si="229"/>
        <v>0</v>
      </c>
      <c r="K160" s="94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238"/>
      <c r="F161" s="96">
        <f t="shared" ref="F161:F168" si="230">D161+E161</f>
        <v>0</v>
      </c>
      <c r="G161" s="119"/>
      <c r="H161" s="238"/>
      <c r="I161" s="96">
        <f t="shared" ref="I161:I168" si="231">G161+H161</f>
        <v>0</v>
      </c>
      <c r="J161" s="117"/>
      <c r="K161" s="23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238"/>
      <c r="F162" s="96">
        <f t="shared" si="230"/>
        <v>0</v>
      </c>
      <c r="G162" s="119"/>
      <c r="H162" s="238"/>
      <c r="I162" s="96">
        <f t="shared" si="231"/>
        <v>0</v>
      </c>
      <c r="J162" s="117"/>
      <c r="K162" s="23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238"/>
      <c r="F166" s="96">
        <f t="shared" si="230"/>
        <v>0</v>
      </c>
      <c r="G166" s="119"/>
      <c r="H166" s="238"/>
      <c r="I166" s="96">
        <f t="shared" si="231"/>
        <v>0</v>
      </c>
      <c r="J166" s="117"/>
      <c r="K166" s="23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238"/>
      <c r="F167" s="96">
        <f t="shared" si="230"/>
        <v>0</v>
      </c>
      <c r="G167" s="119"/>
      <c r="H167" s="238"/>
      <c r="I167" s="96">
        <f t="shared" si="231"/>
        <v>0</v>
      </c>
      <c r="J167" s="117"/>
      <c r="K167" s="23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238"/>
      <c r="F168" s="96">
        <f t="shared" si="230"/>
        <v>0</v>
      </c>
      <c r="G168" s="119"/>
      <c r="H168" s="238"/>
      <c r="I168" s="96">
        <f t="shared" si="231"/>
        <v>0</v>
      </c>
      <c r="J168" s="117"/>
      <c r="K168" s="23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4">
        <f t="shared" ref="D169:O169" si="235">SUM(D170:D170)</f>
        <v>0</v>
      </c>
      <c r="E169" s="94">
        <f t="shared" si="235"/>
        <v>0</v>
      </c>
      <c r="F169" s="94">
        <f t="shared" si="235"/>
        <v>0</v>
      </c>
      <c r="G169" s="94">
        <f t="shared" si="235"/>
        <v>0</v>
      </c>
      <c r="H169" s="94">
        <f t="shared" si="235"/>
        <v>0</v>
      </c>
      <c r="I169" s="94">
        <f t="shared" si="235"/>
        <v>0</v>
      </c>
      <c r="J169" s="93">
        <f t="shared" si="235"/>
        <v>0</v>
      </c>
      <c r="K169" s="94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238"/>
      <c r="F170" s="96">
        <f t="shared" ref="F170" si="236">D170+E170</f>
        <v>0</v>
      </c>
      <c r="G170" s="119"/>
      <c r="H170" s="238"/>
      <c r="I170" s="96">
        <f t="shared" ref="I170" si="237">G170+H170</f>
        <v>0</v>
      </c>
      <c r="J170" s="117"/>
      <c r="K170" s="23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4">
        <f>SUM(D172:D174)</f>
        <v>0</v>
      </c>
      <c r="E171" s="94">
        <f t="shared" ref="E171:O171" si="241">SUM(E172:E174)</f>
        <v>0</v>
      </c>
      <c r="F171" s="94">
        <f t="shared" si="241"/>
        <v>0</v>
      </c>
      <c r="G171" s="94">
        <f t="shared" si="241"/>
        <v>0</v>
      </c>
      <c r="H171" s="94">
        <f t="shared" si="241"/>
        <v>0</v>
      </c>
      <c r="I171" s="94">
        <f t="shared" si="241"/>
        <v>0</v>
      </c>
      <c r="J171" s="93">
        <f t="shared" si="241"/>
        <v>0</v>
      </c>
      <c r="K171" s="94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238"/>
      <c r="F173" s="96">
        <f t="shared" si="242"/>
        <v>0</v>
      </c>
      <c r="G173" s="119"/>
      <c r="H173" s="238"/>
      <c r="I173" s="96">
        <f t="shared" si="243"/>
        <v>0</v>
      </c>
      <c r="J173" s="117"/>
      <c r="K173" s="23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238"/>
      <c r="F174" s="96">
        <f t="shared" si="242"/>
        <v>0</v>
      </c>
      <c r="G174" s="119"/>
      <c r="H174" s="238"/>
      <c r="I174" s="96">
        <f t="shared" si="243"/>
        <v>0</v>
      </c>
      <c r="J174" s="117"/>
      <c r="K174" s="23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4">
        <f t="shared" ref="D175:O175" si="247">SUM(D176:D179)</f>
        <v>0</v>
      </c>
      <c r="E175" s="94">
        <f t="shared" si="247"/>
        <v>0</v>
      </c>
      <c r="F175" s="94">
        <f t="shared" si="247"/>
        <v>0</v>
      </c>
      <c r="G175" s="94">
        <f t="shared" si="247"/>
        <v>0</v>
      </c>
      <c r="H175" s="94">
        <f t="shared" si="247"/>
        <v>0</v>
      </c>
      <c r="I175" s="94">
        <f t="shared" si="247"/>
        <v>0</v>
      </c>
      <c r="J175" s="93">
        <f t="shared" si="247"/>
        <v>0</v>
      </c>
      <c r="K175" s="94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238"/>
      <c r="F177" s="96">
        <f t="shared" si="248"/>
        <v>0</v>
      </c>
      <c r="G177" s="119"/>
      <c r="H177" s="238"/>
      <c r="I177" s="96">
        <f t="shared" si="249"/>
        <v>0</v>
      </c>
      <c r="J177" s="117"/>
      <c r="K177" s="23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238"/>
      <c r="F178" s="96">
        <f t="shared" si="248"/>
        <v>0</v>
      </c>
      <c r="G178" s="119"/>
      <c r="H178" s="238"/>
      <c r="I178" s="96">
        <f t="shared" si="249"/>
        <v>0</v>
      </c>
      <c r="J178" s="117"/>
      <c r="K178" s="23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238"/>
      <c r="F179" s="96">
        <f t="shared" si="248"/>
        <v>0</v>
      </c>
      <c r="G179" s="119"/>
      <c r="H179" s="238"/>
      <c r="I179" s="96">
        <f t="shared" si="249"/>
        <v>0</v>
      </c>
      <c r="J179" s="117"/>
      <c r="K179" s="23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4">
        <f>SUM(D181:D186)</f>
        <v>0</v>
      </c>
      <c r="E180" s="94">
        <f t="shared" ref="E180:O180" si="253">SUM(E181:E186)</f>
        <v>0</v>
      </c>
      <c r="F180" s="94">
        <f t="shared" si="253"/>
        <v>0</v>
      </c>
      <c r="G180" s="94">
        <f t="shared" si="253"/>
        <v>0</v>
      </c>
      <c r="H180" s="94">
        <f t="shared" si="253"/>
        <v>0</v>
      </c>
      <c r="I180" s="94">
        <f t="shared" si="253"/>
        <v>0</v>
      </c>
      <c r="J180" s="93">
        <f t="shared" si="253"/>
        <v>0</v>
      </c>
      <c r="K180" s="94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238"/>
      <c r="F181" s="96">
        <f>D181+E181</f>
        <v>0</v>
      </c>
      <c r="G181" s="119"/>
      <c r="H181" s="238"/>
      <c r="I181" s="96">
        <f>G181+H181</f>
        <v>0</v>
      </c>
      <c r="J181" s="117"/>
      <c r="K181" s="23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238"/>
      <c r="F182" s="96">
        <f t="shared" ref="F182:F186" si="254">D182+E182</f>
        <v>0</v>
      </c>
      <c r="G182" s="119"/>
      <c r="H182" s="238"/>
      <c r="I182" s="96">
        <f t="shared" ref="I182:I186" si="255">G182+H182</f>
        <v>0</v>
      </c>
      <c r="J182" s="117"/>
      <c r="K182" s="23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238"/>
      <c r="F183" s="96">
        <f t="shared" si="254"/>
        <v>0</v>
      </c>
      <c r="G183" s="119"/>
      <c r="H183" s="238"/>
      <c r="I183" s="96">
        <f t="shared" si="255"/>
        <v>0</v>
      </c>
      <c r="J183" s="117"/>
      <c r="K183" s="23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238"/>
      <c r="F184" s="96">
        <f t="shared" si="254"/>
        <v>0</v>
      </c>
      <c r="G184" s="119"/>
      <c r="H184" s="238"/>
      <c r="I184" s="96">
        <f t="shared" si="255"/>
        <v>0</v>
      </c>
      <c r="J184" s="117"/>
      <c r="K184" s="23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238"/>
      <c r="F185" s="96">
        <f t="shared" si="254"/>
        <v>0</v>
      </c>
      <c r="G185" s="119"/>
      <c r="H185" s="238"/>
      <c r="I185" s="96">
        <f t="shared" si="255"/>
        <v>0</v>
      </c>
      <c r="J185" s="117"/>
      <c r="K185" s="23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238"/>
      <c r="F186" s="96">
        <f t="shared" si="254"/>
        <v>0</v>
      </c>
      <c r="G186" s="119"/>
      <c r="H186" s="238"/>
      <c r="I186" s="96">
        <f t="shared" si="255"/>
        <v>0</v>
      </c>
      <c r="J186" s="117"/>
      <c r="K186" s="23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4">
        <f t="shared" ref="D187:O187" si="263">SUM(D188:D199)</f>
        <v>0</v>
      </c>
      <c r="E187" s="94">
        <f t="shared" si="263"/>
        <v>0</v>
      </c>
      <c r="F187" s="94">
        <f t="shared" si="263"/>
        <v>0</v>
      </c>
      <c r="G187" s="94">
        <f t="shared" si="263"/>
        <v>0</v>
      </c>
      <c r="H187" s="94">
        <f t="shared" si="263"/>
        <v>0</v>
      </c>
      <c r="I187" s="94">
        <f t="shared" si="263"/>
        <v>0</v>
      </c>
      <c r="J187" s="93">
        <f t="shared" si="263"/>
        <v>0</v>
      </c>
      <c r="K187" s="94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238"/>
      <c r="F188" s="96">
        <f t="shared" ref="F188:F199" si="264">D188+E188</f>
        <v>0</v>
      </c>
      <c r="G188" s="119"/>
      <c r="H188" s="238"/>
      <c r="I188" s="96">
        <f t="shared" ref="I188:I199" si="265">G188+H188</f>
        <v>0</v>
      </c>
      <c r="J188" s="117"/>
      <c r="K188" s="23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238"/>
      <c r="F189" s="96">
        <f t="shared" si="264"/>
        <v>0</v>
      </c>
      <c r="G189" s="119"/>
      <c r="H189" s="238"/>
      <c r="I189" s="96">
        <f t="shared" si="265"/>
        <v>0</v>
      </c>
      <c r="J189" s="117"/>
      <c r="K189" s="23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238"/>
      <c r="F190" s="96">
        <f t="shared" si="264"/>
        <v>0</v>
      </c>
      <c r="G190" s="119"/>
      <c r="H190" s="238"/>
      <c r="I190" s="96">
        <f t="shared" si="265"/>
        <v>0</v>
      </c>
      <c r="J190" s="117"/>
      <c r="K190" s="23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238"/>
      <c r="F191" s="96">
        <f t="shared" si="264"/>
        <v>0</v>
      </c>
      <c r="G191" s="119"/>
      <c r="H191" s="238"/>
      <c r="I191" s="96">
        <f t="shared" si="265"/>
        <v>0</v>
      </c>
      <c r="J191" s="117"/>
      <c r="K191" s="23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238"/>
      <c r="F192" s="96">
        <f t="shared" si="264"/>
        <v>0</v>
      </c>
      <c r="G192" s="119"/>
      <c r="H192" s="238"/>
      <c r="I192" s="96">
        <f t="shared" si="265"/>
        <v>0</v>
      </c>
      <c r="J192" s="117"/>
      <c r="K192" s="23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238"/>
      <c r="F193" s="96">
        <f t="shared" si="264"/>
        <v>0</v>
      </c>
      <c r="G193" s="119"/>
      <c r="H193" s="238"/>
      <c r="I193" s="96">
        <f t="shared" si="265"/>
        <v>0</v>
      </c>
      <c r="J193" s="117"/>
      <c r="K193" s="23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238"/>
      <c r="F194" s="96">
        <f t="shared" si="264"/>
        <v>0</v>
      </c>
      <c r="G194" s="119"/>
      <c r="H194" s="238"/>
      <c r="I194" s="96">
        <f t="shared" si="265"/>
        <v>0</v>
      </c>
      <c r="J194" s="117"/>
      <c r="K194" s="23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238"/>
      <c r="F195" s="96">
        <f t="shared" si="264"/>
        <v>0</v>
      </c>
      <c r="G195" s="119"/>
      <c r="H195" s="238"/>
      <c r="I195" s="96">
        <f t="shared" si="265"/>
        <v>0</v>
      </c>
      <c r="J195" s="117"/>
      <c r="K195" s="23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238"/>
      <c r="F196" s="96">
        <f t="shared" si="264"/>
        <v>0</v>
      </c>
      <c r="G196" s="97"/>
      <c r="H196" s="238"/>
      <c r="I196" s="96">
        <f t="shared" si="265"/>
        <v>0</v>
      </c>
      <c r="J196" s="97"/>
      <c r="K196" s="23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238"/>
      <c r="F197" s="96">
        <f t="shared" si="264"/>
        <v>0</v>
      </c>
      <c r="G197" s="97"/>
      <c r="H197" s="238"/>
      <c r="I197" s="96">
        <f t="shared" si="265"/>
        <v>0</v>
      </c>
      <c r="J197" s="97"/>
      <c r="K197" s="23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238"/>
      <c r="F198" s="96">
        <f t="shared" si="264"/>
        <v>0</v>
      </c>
      <c r="G198" s="97"/>
      <c r="H198" s="238"/>
      <c r="I198" s="96">
        <f t="shared" si="265"/>
        <v>0</v>
      </c>
      <c r="J198" s="97"/>
      <c r="K198" s="23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238"/>
      <c r="F199" s="96">
        <f t="shared" si="264"/>
        <v>0</v>
      </c>
      <c r="G199" s="97"/>
      <c r="H199" s="238"/>
      <c r="I199" s="96">
        <f t="shared" si="265"/>
        <v>0</v>
      </c>
      <c r="J199" s="97"/>
      <c r="K199" s="23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5">
        <f t="shared" ref="D200:O200" si="269">D10+D11+D19+D21+D23+D27+D29+D31+D35+D38+D40+D43+D52+D56+D59+D63+D66+D68+D73+D110+D117+D124+D127+D129+D131+D135+D137+D139+D141+D146+D153+D160+D169+D171+D175+D180+D187</f>
        <v>0</v>
      </c>
      <c r="E200" s="95">
        <f t="shared" si="269"/>
        <v>0</v>
      </c>
      <c r="F200" s="95">
        <f t="shared" si="269"/>
        <v>0</v>
      </c>
      <c r="G200" s="95">
        <f t="shared" si="269"/>
        <v>0</v>
      </c>
      <c r="H200" s="95">
        <f t="shared" si="269"/>
        <v>0</v>
      </c>
      <c r="I200" s="95">
        <f t="shared" si="269"/>
        <v>0</v>
      </c>
      <c r="J200" s="98">
        <f t="shared" si="269"/>
        <v>0</v>
      </c>
      <c r="K200" s="95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O202"/>
  <sheetViews>
    <sheetView topLeftCell="C157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11.28515625" style="62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246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237" t="s">
        <v>128</v>
      </c>
      <c r="E9" s="237" t="s">
        <v>129</v>
      </c>
      <c r="F9" s="92" t="s">
        <v>130</v>
      </c>
      <c r="G9" s="237" t="s">
        <v>128</v>
      </c>
      <c r="H9" s="237" t="s">
        <v>129</v>
      </c>
      <c r="I9" s="92" t="s">
        <v>130</v>
      </c>
      <c r="J9" s="237" t="s">
        <v>128</v>
      </c>
      <c r="K9" s="237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4">
        <f t="shared" ref="D11:O11" si="0">SUM(D12:D18)</f>
        <v>0</v>
      </c>
      <c r="E11" s="94">
        <f t="shared" si="0"/>
        <v>0</v>
      </c>
      <c r="F11" s="93">
        <f t="shared" si="0"/>
        <v>0</v>
      </c>
      <c r="G11" s="94">
        <f t="shared" si="0"/>
        <v>0</v>
      </c>
      <c r="H11" s="94">
        <f t="shared" si="0"/>
        <v>0</v>
      </c>
      <c r="I11" s="93">
        <f t="shared" si="0"/>
        <v>0</v>
      </c>
      <c r="J11" s="94">
        <f t="shared" si="0"/>
        <v>0</v>
      </c>
      <c r="K11" s="94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238"/>
      <c r="F12" s="96">
        <f>D12+E12</f>
        <v>0</v>
      </c>
      <c r="G12" s="117"/>
      <c r="H12" s="238"/>
      <c r="I12" s="96">
        <f>G12+H12</f>
        <v>0</v>
      </c>
      <c r="J12" s="117"/>
      <c r="K12" s="23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238"/>
      <c r="F13" s="96">
        <f t="shared" ref="F13:F18" si="3">D13+E13</f>
        <v>0</v>
      </c>
      <c r="G13" s="117"/>
      <c r="H13" s="238"/>
      <c r="I13" s="96">
        <f t="shared" ref="I13:I18" si="4">G13+H13</f>
        <v>0</v>
      </c>
      <c r="J13" s="117"/>
      <c r="K13" s="23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238"/>
      <c r="F14" s="96">
        <f t="shared" si="3"/>
        <v>0</v>
      </c>
      <c r="G14" s="117"/>
      <c r="H14" s="238"/>
      <c r="I14" s="96">
        <f t="shared" si="4"/>
        <v>0</v>
      </c>
      <c r="J14" s="117"/>
      <c r="K14" s="23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238"/>
      <c r="F15" s="96">
        <f t="shared" si="3"/>
        <v>0</v>
      </c>
      <c r="G15" s="117"/>
      <c r="H15" s="238"/>
      <c r="I15" s="96">
        <f t="shared" si="4"/>
        <v>0</v>
      </c>
      <c r="J15" s="117"/>
      <c r="K15" s="23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238"/>
      <c r="F16" s="96">
        <f t="shared" si="3"/>
        <v>0</v>
      </c>
      <c r="G16" s="117"/>
      <c r="H16" s="238"/>
      <c r="I16" s="96">
        <f t="shared" si="4"/>
        <v>0</v>
      </c>
      <c r="J16" s="117"/>
      <c r="K16" s="23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238"/>
      <c r="F17" s="96">
        <f t="shared" si="3"/>
        <v>0</v>
      </c>
      <c r="G17" s="117"/>
      <c r="H17" s="238"/>
      <c r="I17" s="96">
        <f t="shared" si="4"/>
        <v>0</v>
      </c>
      <c r="J17" s="117"/>
      <c r="K17" s="23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238"/>
      <c r="F18" s="96">
        <f t="shared" si="3"/>
        <v>0</v>
      </c>
      <c r="G18" s="117"/>
      <c r="H18" s="238"/>
      <c r="I18" s="96">
        <f t="shared" si="4"/>
        <v>0</v>
      </c>
      <c r="J18" s="117"/>
      <c r="K18" s="23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4">
        <f t="shared" ref="D19:O19" si="6">SUM(D20:D20)</f>
        <v>0</v>
      </c>
      <c r="E19" s="94">
        <f t="shared" si="6"/>
        <v>0</v>
      </c>
      <c r="F19" s="93">
        <f t="shared" si="6"/>
        <v>0</v>
      </c>
      <c r="G19" s="94">
        <f t="shared" si="6"/>
        <v>0</v>
      </c>
      <c r="H19" s="94">
        <f t="shared" si="6"/>
        <v>0</v>
      </c>
      <c r="I19" s="93">
        <f t="shared" si="6"/>
        <v>0</v>
      </c>
      <c r="J19" s="94">
        <f t="shared" si="6"/>
        <v>0</v>
      </c>
      <c r="K19" s="94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238"/>
      <c r="F20" s="96">
        <f t="shared" ref="F20" si="7">D20+E20</f>
        <v>0</v>
      </c>
      <c r="G20" s="117"/>
      <c r="H20" s="238"/>
      <c r="I20" s="96">
        <f t="shared" ref="I20" si="8">G20+H20</f>
        <v>0</v>
      </c>
      <c r="J20" s="117"/>
      <c r="K20" s="23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4">
        <f t="shared" ref="D21:O21" si="12">SUM(D22:D22)</f>
        <v>0</v>
      </c>
      <c r="E21" s="94">
        <f t="shared" si="12"/>
        <v>0</v>
      </c>
      <c r="F21" s="93">
        <f t="shared" si="12"/>
        <v>0</v>
      </c>
      <c r="G21" s="94">
        <f t="shared" si="12"/>
        <v>0</v>
      </c>
      <c r="H21" s="94">
        <f t="shared" si="12"/>
        <v>0</v>
      </c>
      <c r="I21" s="93">
        <f t="shared" si="12"/>
        <v>0</v>
      </c>
      <c r="J21" s="94">
        <f t="shared" si="12"/>
        <v>0</v>
      </c>
      <c r="K21" s="94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4">
        <f t="shared" ref="D23:O23" si="18">SUM(D24:D26)</f>
        <v>0</v>
      </c>
      <c r="E23" s="94">
        <f t="shared" si="18"/>
        <v>0</v>
      </c>
      <c r="F23" s="93">
        <f t="shared" si="18"/>
        <v>0</v>
      </c>
      <c r="G23" s="94">
        <f t="shared" si="18"/>
        <v>0</v>
      </c>
      <c r="H23" s="94">
        <f t="shared" si="18"/>
        <v>0</v>
      </c>
      <c r="I23" s="93">
        <f t="shared" si="18"/>
        <v>0</v>
      </c>
      <c r="J23" s="94">
        <f t="shared" si="18"/>
        <v>0</v>
      </c>
      <c r="K23" s="94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238"/>
      <c r="F24" s="96">
        <f t="shared" ref="F24:F26" si="19">D24+E24</f>
        <v>0</v>
      </c>
      <c r="G24" s="117"/>
      <c r="H24" s="238"/>
      <c r="I24" s="96">
        <f t="shared" ref="I24:I26" si="20">G24+H24</f>
        <v>0</v>
      </c>
      <c r="J24" s="117"/>
      <c r="K24" s="23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238"/>
      <c r="F25" s="96">
        <f t="shared" si="19"/>
        <v>0</v>
      </c>
      <c r="G25" s="117"/>
      <c r="H25" s="238"/>
      <c r="I25" s="96">
        <f t="shared" si="20"/>
        <v>0</v>
      </c>
      <c r="J25" s="117"/>
      <c r="K25" s="23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238"/>
      <c r="F26" s="96">
        <f t="shared" si="19"/>
        <v>0</v>
      </c>
      <c r="G26" s="117"/>
      <c r="H26" s="238"/>
      <c r="I26" s="96">
        <f t="shared" si="20"/>
        <v>0</v>
      </c>
      <c r="J26" s="117"/>
      <c r="K26" s="23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1">
        <f t="shared" ref="D27:O27" si="28">SUM(D28:D28)</f>
        <v>0</v>
      </c>
      <c r="E27" s="101">
        <f t="shared" si="28"/>
        <v>0</v>
      </c>
      <c r="F27" s="109">
        <f t="shared" si="28"/>
        <v>0</v>
      </c>
      <c r="G27" s="101">
        <f t="shared" si="28"/>
        <v>0</v>
      </c>
      <c r="H27" s="101">
        <f t="shared" si="28"/>
        <v>0</v>
      </c>
      <c r="I27" s="109">
        <f t="shared" si="28"/>
        <v>0</v>
      </c>
      <c r="J27" s="101">
        <f t="shared" si="28"/>
        <v>0</v>
      </c>
      <c r="K27" s="101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7"/>
      <c r="E28" s="238"/>
      <c r="F28" s="96">
        <f t="shared" ref="F28" si="29">D28+E28</f>
        <v>0</v>
      </c>
      <c r="G28" s="117"/>
      <c r="H28" s="238"/>
      <c r="I28" s="96">
        <f t="shared" ref="I28" si="30">G28+H28</f>
        <v>0</v>
      </c>
      <c r="J28" s="117"/>
      <c r="K28" s="23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238"/>
      <c r="F30" s="96">
        <f t="shared" ref="F30:F34" si="35">D30+E30</f>
        <v>0</v>
      </c>
      <c r="G30" s="97"/>
      <c r="H30" s="238"/>
      <c r="I30" s="96">
        <f t="shared" ref="I30:I34" si="36">G30+H30</f>
        <v>0</v>
      </c>
      <c r="J30" s="97"/>
      <c r="K30" s="23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238"/>
      <c r="F32" s="96">
        <f t="shared" ref="F32" si="42">D32+E32</f>
        <v>0</v>
      </c>
      <c r="G32" s="97"/>
      <c r="H32" s="238"/>
      <c r="I32" s="96">
        <f t="shared" ref="I32" si="43">G32+H32</f>
        <v>0</v>
      </c>
      <c r="J32" s="97"/>
      <c r="K32" s="23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238"/>
      <c r="F33" s="96">
        <f t="shared" ref="F33" si="48">D33+E33</f>
        <v>0</v>
      </c>
      <c r="G33" s="97"/>
      <c r="H33" s="238"/>
      <c r="I33" s="96">
        <f t="shared" ref="I33" si="49">G33+H33</f>
        <v>0</v>
      </c>
      <c r="J33" s="97"/>
      <c r="K33" s="23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238"/>
      <c r="F34" s="96">
        <f t="shared" si="35"/>
        <v>0</v>
      </c>
      <c r="G34" s="97"/>
      <c r="H34" s="238"/>
      <c r="I34" s="96">
        <f t="shared" si="36"/>
        <v>0</v>
      </c>
      <c r="J34" s="97"/>
      <c r="K34" s="23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238"/>
      <c r="F36" s="96">
        <f t="shared" ref="F36:F37" si="55">D36+E36</f>
        <v>0</v>
      </c>
      <c r="G36" s="97"/>
      <c r="H36" s="238"/>
      <c r="I36" s="96">
        <f t="shared" ref="I36:I37" si="56">G36+H36</f>
        <v>0</v>
      </c>
      <c r="J36" s="97"/>
      <c r="K36" s="23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238"/>
      <c r="F37" s="96">
        <f t="shared" si="55"/>
        <v>0</v>
      </c>
      <c r="G37" s="97"/>
      <c r="H37" s="238"/>
      <c r="I37" s="96">
        <f t="shared" si="56"/>
        <v>0</v>
      </c>
      <c r="J37" s="97"/>
      <c r="K37" s="23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238"/>
      <c r="F39" s="96">
        <f t="shared" ref="F39" si="61">D39+E39</f>
        <v>0</v>
      </c>
      <c r="G39" s="97"/>
      <c r="H39" s="238"/>
      <c r="I39" s="96">
        <f t="shared" ref="I39" si="62">G39+H39</f>
        <v>0</v>
      </c>
      <c r="J39" s="97"/>
      <c r="K39" s="23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238"/>
      <c r="F41" s="96">
        <f t="shared" ref="F41:F42" si="67">D41+E41</f>
        <v>0</v>
      </c>
      <c r="G41" s="97"/>
      <c r="H41" s="238"/>
      <c r="I41" s="96">
        <f t="shared" ref="I41:I42" si="68">G41+H41</f>
        <v>0</v>
      </c>
      <c r="J41" s="97"/>
      <c r="K41" s="23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238"/>
      <c r="F42" s="96">
        <f t="shared" si="67"/>
        <v>0</v>
      </c>
      <c r="G42" s="97"/>
      <c r="H42" s="238"/>
      <c r="I42" s="96">
        <f t="shared" si="68"/>
        <v>0</v>
      </c>
      <c r="J42" s="97"/>
      <c r="K42" s="23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238"/>
      <c r="F44" s="96">
        <f t="shared" ref="F44:F51" si="73">D44+E44</f>
        <v>0</v>
      </c>
      <c r="G44" s="117"/>
      <c r="H44" s="238"/>
      <c r="I44" s="96">
        <f t="shared" ref="I44:I51" si="74">G44+H44</f>
        <v>0</v>
      </c>
      <c r="J44" s="117"/>
      <c r="K44" s="23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238"/>
      <c r="F45" s="96">
        <f t="shared" si="73"/>
        <v>0</v>
      </c>
      <c r="G45" s="117"/>
      <c r="H45" s="238"/>
      <c r="I45" s="96">
        <f t="shared" si="74"/>
        <v>0</v>
      </c>
      <c r="J45" s="117"/>
      <c r="K45" s="23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238"/>
      <c r="F46" s="96">
        <f t="shared" si="73"/>
        <v>0</v>
      </c>
      <c r="G46" s="117"/>
      <c r="H46" s="238"/>
      <c r="I46" s="96">
        <f t="shared" si="74"/>
        <v>0</v>
      </c>
      <c r="J46" s="117"/>
      <c r="K46" s="23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238"/>
      <c r="F47" s="96">
        <f t="shared" si="73"/>
        <v>0</v>
      </c>
      <c r="G47" s="117"/>
      <c r="H47" s="238"/>
      <c r="I47" s="96">
        <f t="shared" si="74"/>
        <v>0</v>
      </c>
      <c r="J47" s="117"/>
      <c r="K47" s="23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7"/>
      <c r="E50" s="96"/>
      <c r="F50" s="96">
        <f t="shared" si="73"/>
        <v>0</v>
      </c>
      <c r="G50" s="117"/>
      <c r="H50" s="96"/>
      <c r="I50" s="96">
        <f t="shared" si="74"/>
        <v>0</v>
      </c>
      <c r="J50" s="117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9"/>
      <c r="F54" s="96">
        <f t="shared" si="79"/>
        <v>0</v>
      </c>
      <c r="G54" s="117"/>
      <c r="H54" s="119"/>
      <c r="I54" s="96">
        <f t="shared" si="80"/>
        <v>0</v>
      </c>
      <c r="J54" s="117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238"/>
      <c r="F55" s="96">
        <f t="shared" si="79"/>
        <v>0</v>
      </c>
      <c r="G55" s="117"/>
      <c r="H55" s="238"/>
      <c r="I55" s="96">
        <f t="shared" si="80"/>
        <v>0</v>
      </c>
      <c r="J55" s="117"/>
      <c r="K55" s="23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103">
        <f t="shared" si="86"/>
        <v>0</v>
      </c>
      <c r="G56" s="94">
        <f t="shared" si="86"/>
        <v>0</v>
      </c>
      <c r="H56" s="94">
        <f t="shared" si="86"/>
        <v>0</v>
      </c>
      <c r="I56" s="103">
        <f t="shared" si="86"/>
        <v>0</v>
      </c>
      <c r="J56" s="94">
        <f t="shared" si="86"/>
        <v>0</v>
      </c>
      <c r="K56" s="94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17"/>
      <c r="E57" s="239"/>
      <c r="F57" s="102">
        <f t="shared" ref="F57:F58" si="87">D57+E57</f>
        <v>0</v>
      </c>
      <c r="G57" s="117"/>
      <c r="H57" s="239"/>
      <c r="I57" s="102">
        <f t="shared" ref="I57:I58" si="88">G57+H57</f>
        <v>0</v>
      </c>
      <c r="J57" s="117"/>
      <c r="K57" s="239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238"/>
      <c r="F58" s="96">
        <f t="shared" si="87"/>
        <v>0</v>
      </c>
      <c r="G58" s="117"/>
      <c r="H58" s="238"/>
      <c r="I58" s="96">
        <f t="shared" si="88"/>
        <v>0</v>
      </c>
      <c r="J58" s="117"/>
      <c r="K58" s="23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7">
        <f t="shared" si="92"/>
        <v>0</v>
      </c>
      <c r="G59" s="101">
        <f t="shared" si="92"/>
        <v>0</v>
      </c>
      <c r="H59" s="101">
        <f t="shared" si="92"/>
        <v>0</v>
      </c>
      <c r="I59" s="107">
        <f t="shared" si="92"/>
        <v>0</v>
      </c>
      <c r="J59" s="101">
        <f t="shared" si="92"/>
        <v>0</v>
      </c>
      <c r="K59" s="101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238"/>
      <c r="F60" s="108">
        <f t="shared" ref="F60:F62" si="93">D60+E60</f>
        <v>0</v>
      </c>
      <c r="G60" s="117"/>
      <c r="H60" s="238"/>
      <c r="I60" s="108">
        <f t="shared" ref="I60:I62" si="94">G60+H60</f>
        <v>0</v>
      </c>
      <c r="J60" s="117"/>
      <c r="K60" s="23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238"/>
      <c r="F61" s="96">
        <f t="shared" si="93"/>
        <v>0</v>
      </c>
      <c r="G61" s="117"/>
      <c r="H61" s="238"/>
      <c r="I61" s="96">
        <f t="shared" si="94"/>
        <v>0</v>
      </c>
      <c r="J61" s="117"/>
      <c r="K61" s="23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238"/>
      <c r="F62" s="96">
        <f t="shared" si="93"/>
        <v>0</v>
      </c>
      <c r="G62" s="117"/>
      <c r="H62" s="238"/>
      <c r="I62" s="96">
        <f t="shared" si="94"/>
        <v>0</v>
      </c>
      <c r="J62" s="117"/>
      <c r="K62" s="23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4">
        <f>SUM(D64:D65)</f>
        <v>0</v>
      </c>
      <c r="E63" s="94">
        <f t="shared" ref="E63:O63" si="101">SUM(E64:E65)</f>
        <v>0</v>
      </c>
      <c r="F63" s="93">
        <f t="shared" si="101"/>
        <v>0</v>
      </c>
      <c r="G63" s="94">
        <f t="shared" si="101"/>
        <v>0</v>
      </c>
      <c r="H63" s="94">
        <f t="shared" si="101"/>
        <v>0</v>
      </c>
      <c r="I63" s="93">
        <f t="shared" si="101"/>
        <v>0</v>
      </c>
      <c r="J63" s="94">
        <f t="shared" si="101"/>
        <v>0</v>
      </c>
      <c r="K63" s="94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238"/>
      <c r="F64" s="96">
        <f t="shared" ref="F64:F65" si="102">D64+E64</f>
        <v>0</v>
      </c>
      <c r="G64" s="117"/>
      <c r="H64" s="238"/>
      <c r="I64" s="96">
        <f t="shared" ref="I64:I65" si="103">G64+H64</f>
        <v>0</v>
      </c>
      <c r="J64" s="117"/>
      <c r="K64" s="23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238"/>
      <c r="F65" s="96">
        <f t="shared" si="102"/>
        <v>0</v>
      </c>
      <c r="G65" s="117"/>
      <c r="H65" s="238"/>
      <c r="I65" s="96">
        <f t="shared" si="103"/>
        <v>0</v>
      </c>
      <c r="J65" s="117"/>
      <c r="K65" s="23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4">
        <f t="shared" ref="D66:O66" si="107">SUM(D67:D67)</f>
        <v>0</v>
      </c>
      <c r="E66" s="94">
        <f t="shared" si="107"/>
        <v>0</v>
      </c>
      <c r="F66" s="93">
        <f t="shared" si="107"/>
        <v>0</v>
      </c>
      <c r="G66" s="94">
        <f t="shared" si="107"/>
        <v>0</v>
      </c>
      <c r="H66" s="94">
        <f t="shared" si="107"/>
        <v>0</v>
      </c>
      <c r="I66" s="93">
        <f t="shared" si="107"/>
        <v>0</v>
      </c>
      <c r="J66" s="94">
        <f t="shared" si="107"/>
        <v>0</v>
      </c>
      <c r="K66" s="94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238"/>
      <c r="F67" s="96">
        <f t="shared" ref="F67" si="108">D67+E67</f>
        <v>0</v>
      </c>
      <c r="G67" s="97"/>
      <c r="H67" s="238"/>
      <c r="I67" s="96">
        <f t="shared" ref="I67" si="109">G67+H67</f>
        <v>0</v>
      </c>
      <c r="J67" s="97"/>
      <c r="K67" s="23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4">
        <f>SUM(D69:D72)</f>
        <v>0</v>
      </c>
      <c r="E68" s="94">
        <f t="shared" ref="E68:O68" si="113">SUM(E69:E72)</f>
        <v>0</v>
      </c>
      <c r="F68" s="93">
        <f t="shared" si="113"/>
        <v>0</v>
      </c>
      <c r="G68" s="94">
        <f t="shared" si="113"/>
        <v>0</v>
      </c>
      <c r="H68" s="94">
        <f t="shared" si="113"/>
        <v>0</v>
      </c>
      <c r="I68" s="93">
        <f t="shared" si="113"/>
        <v>0</v>
      </c>
      <c r="J68" s="94">
        <f t="shared" si="113"/>
        <v>0</v>
      </c>
      <c r="K68" s="94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238"/>
      <c r="F69" s="96">
        <f t="shared" ref="F69:F72" si="114">D69+E69</f>
        <v>0</v>
      </c>
      <c r="G69" s="117"/>
      <c r="H69" s="238"/>
      <c r="I69" s="96">
        <f t="shared" ref="I69:I72" si="115">G69+H69</f>
        <v>0</v>
      </c>
      <c r="J69" s="117"/>
      <c r="K69" s="23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238"/>
      <c r="F70" s="96">
        <f t="shared" si="114"/>
        <v>0</v>
      </c>
      <c r="G70" s="117"/>
      <c r="H70" s="238"/>
      <c r="I70" s="96">
        <f t="shared" si="115"/>
        <v>0</v>
      </c>
      <c r="J70" s="117"/>
      <c r="K70" s="23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238"/>
      <c r="F71" s="96">
        <f t="shared" si="114"/>
        <v>0</v>
      </c>
      <c r="G71" s="117"/>
      <c r="H71" s="238"/>
      <c r="I71" s="96">
        <f t="shared" si="115"/>
        <v>0</v>
      </c>
      <c r="J71" s="117"/>
      <c r="K71" s="23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238"/>
      <c r="F72" s="96">
        <f t="shared" si="114"/>
        <v>0</v>
      </c>
      <c r="G72" s="117"/>
      <c r="H72" s="238"/>
      <c r="I72" s="96">
        <f t="shared" si="115"/>
        <v>0</v>
      </c>
      <c r="J72" s="117"/>
      <c r="K72" s="23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4">
        <f>SUM(D74:D109)</f>
        <v>0</v>
      </c>
      <c r="E73" s="94">
        <f t="shared" ref="E73:O73" si="119">SUM(E74:E109)</f>
        <v>0</v>
      </c>
      <c r="F73" s="93">
        <f t="shared" si="119"/>
        <v>0</v>
      </c>
      <c r="G73" s="94">
        <f t="shared" si="119"/>
        <v>0</v>
      </c>
      <c r="H73" s="94">
        <f t="shared" si="119"/>
        <v>0</v>
      </c>
      <c r="I73" s="93">
        <f t="shared" si="119"/>
        <v>0</v>
      </c>
      <c r="J73" s="94">
        <f t="shared" si="119"/>
        <v>0</v>
      </c>
      <c r="K73" s="94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238"/>
      <c r="F74" s="96">
        <f t="shared" ref="F74:F109" si="120">D74+E74</f>
        <v>0</v>
      </c>
      <c r="G74" s="117"/>
      <c r="H74" s="238"/>
      <c r="I74" s="96">
        <f t="shared" ref="I74:I109" si="121">G74+H74</f>
        <v>0</v>
      </c>
      <c r="J74" s="117"/>
      <c r="K74" s="23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238"/>
      <c r="F75" s="96">
        <f t="shared" si="120"/>
        <v>0</v>
      </c>
      <c r="G75" s="117"/>
      <c r="H75" s="238"/>
      <c r="I75" s="96">
        <f t="shared" si="121"/>
        <v>0</v>
      </c>
      <c r="J75" s="117"/>
      <c r="K75" s="23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238"/>
      <c r="F76" s="96">
        <f t="shared" si="120"/>
        <v>0</v>
      </c>
      <c r="G76" s="117"/>
      <c r="H76" s="238"/>
      <c r="I76" s="96">
        <f t="shared" si="121"/>
        <v>0</v>
      </c>
      <c r="J76" s="117"/>
      <c r="K76" s="23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238"/>
      <c r="F77" s="96">
        <f t="shared" si="120"/>
        <v>0</v>
      </c>
      <c r="G77" s="117"/>
      <c r="H77" s="238"/>
      <c r="I77" s="96">
        <f t="shared" si="121"/>
        <v>0</v>
      </c>
      <c r="J77" s="117"/>
      <c r="K77" s="23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238"/>
      <c r="F78" s="96">
        <f t="shared" si="120"/>
        <v>0</v>
      </c>
      <c r="G78" s="117"/>
      <c r="H78" s="238"/>
      <c r="I78" s="96">
        <f t="shared" si="121"/>
        <v>0</v>
      </c>
      <c r="J78" s="117"/>
      <c r="K78" s="23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238"/>
      <c r="F79" s="96">
        <f t="shared" si="120"/>
        <v>0</v>
      </c>
      <c r="G79" s="117"/>
      <c r="H79" s="238"/>
      <c r="I79" s="96">
        <f t="shared" si="121"/>
        <v>0</v>
      </c>
      <c r="J79" s="117"/>
      <c r="K79" s="23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238"/>
      <c r="F80" s="96">
        <f t="shared" si="120"/>
        <v>0</v>
      </c>
      <c r="G80" s="117"/>
      <c r="H80" s="238"/>
      <c r="I80" s="96">
        <f t="shared" si="121"/>
        <v>0</v>
      </c>
      <c r="J80" s="117"/>
      <c r="K80" s="23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238"/>
      <c r="F81" s="96">
        <f t="shared" si="120"/>
        <v>0</v>
      </c>
      <c r="G81" s="117"/>
      <c r="H81" s="238"/>
      <c r="I81" s="96">
        <f t="shared" si="121"/>
        <v>0</v>
      </c>
      <c r="J81" s="117"/>
      <c r="K81" s="23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238"/>
      <c r="F82" s="96">
        <f t="shared" si="120"/>
        <v>0</v>
      </c>
      <c r="G82" s="117"/>
      <c r="H82" s="238"/>
      <c r="I82" s="96">
        <f t="shared" si="121"/>
        <v>0</v>
      </c>
      <c r="J82" s="117"/>
      <c r="K82" s="23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238"/>
      <c r="F83" s="96">
        <f t="shared" si="120"/>
        <v>0</v>
      </c>
      <c r="G83" s="117"/>
      <c r="H83" s="238"/>
      <c r="I83" s="96">
        <f t="shared" si="121"/>
        <v>0</v>
      </c>
      <c r="J83" s="117"/>
      <c r="K83" s="23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238"/>
      <c r="F84" s="96">
        <f t="shared" si="120"/>
        <v>0</v>
      </c>
      <c r="G84" s="117"/>
      <c r="H84" s="238"/>
      <c r="I84" s="96">
        <f t="shared" si="121"/>
        <v>0</v>
      </c>
      <c r="J84" s="117"/>
      <c r="K84" s="23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238"/>
      <c r="F85" s="96">
        <f t="shared" si="120"/>
        <v>0</v>
      </c>
      <c r="G85" s="117"/>
      <c r="H85" s="238"/>
      <c r="I85" s="96">
        <f t="shared" si="121"/>
        <v>0</v>
      </c>
      <c r="J85" s="117"/>
      <c r="K85" s="23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238"/>
      <c r="F86" s="96">
        <f t="shared" si="120"/>
        <v>0</v>
      </c>
      <c r="G86" s="117"/>
      <c r="H86" s="238"/>
      <c r="I86" s="96">
        <f t="shared" si="121"/>
        <v>0</v>
      </c>
      <c r="J86" s="117"/>
      <c r="K86" s="23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238"/>
      <c r="F87" s="96">
        <f t="shared" si="120"/>
        <v>0</v>
      </c>
      <c r="G87" s="117"/>
      <c r="H87" s="238"/>
      <c r="I87" s="96">
        <f t="shared" si="121"/>
        <v>0</v>
      </c>
      <c r="J87" s="117"/>
      <c r="K87" s="23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238"/>
      <c r="F88" s="96">
        <f t="shared" si="120"/>
        <v>0</v>
      </c>
      <c r="G88" s="117"/>
      <c r="H88" s="238"/>
      <c r="I88" s="96">
        <f t="shared" si="121"/>
        <v>0</v>
      </c>
      <c r="J88" s="117"/>
      <c r="K88" s="23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238"/>
      <c r="F89" s="96">
        <f t="shared" si="120"/>
        <v>0</v>
      </c>
      <c r="G89" s="117"/>
      <c r="H89" s="238"/>
      <c r="I89" s="96">
        <f t="shared" si="121"/>
        <v>0</v>
      </c>
      <c r="J89" s="117"/>
      <c r="K89" s="23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238"/>
      <c r="F90" s="96">
        <f t="shared" si="120"/>
        <v>0</v>
      </c>
      <c r="G90" s="117"/>
      <c r="H90" s="238"/>
      <c r="I90" s="96">
        <f t="shared" si="121"/>
        <v>0</v>
      </c>
      <c r="J90" s="117"/>
      <c r="K90" s="23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238"/>
      <c r="F104" s="96">
        <f t="shared" si="120"/>
        <v>0</v>
      </c>
      <c r="G104" s="117"/>
      <c r="H104" s="238"/>
      <c r="I104" s="96">
        <f t="shared" si="121"/>
        <v>0</v>
      </c>
      <c r="J104" s="117"/>
      <c r="K104" s="23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238"/>
      <c r="F105" s="96">
        <f t="shared" ref="F105:F107" si="145">D105+E105</f>
        <v>0</v>
      </c>
      <c r="G105" s="117"/>
      <c r="H105" s="238"/>
      <c r="I105" s="96">
        <f t="shared" ref="I105:I107" si="146">G105+H105</f>
        <v>0</v>
      </c>
      <c r="J105" s="117"/>
      <c r="K105" s="23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238"/>
      <c r="F106" s="96">
        <f t="shared" si="145"/>
        <v>0</v>
      </c>
      <c r="G106" s="117"/>
      <c r="H106" s="238"/>
      <c r="I106" s="96">
        <f t="shared" si="146"/>
        <v>0</v>
      </c>
      <c r="J106" s="117"/>
      <c r="K106" s="23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238"/>
      <c r="F109" s="96">
        <f t="shared" si="120"/>
        <v>0</v>
      </c>
      <c r="G109" s="117"/>
      <c r="H109" s="238"/>
      <c r="I109" s="96">
        <f t="shared" si="121"/>
        <v>0</v>
      </c>
      <c r="J109" s="117"/>
      <c r="K109" s="23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4">
        <f>SUM(D111:D116)</f>
        <v>0</v>
      </c>
      <c r="E110" s="94">
        <f t="shared" ref="E110:O110" si="157">SUM(E111:E116)</f>
        <v>0</v>
      </c>
      <c r="F110" s="93">
        <f t="shared" si="157"/>
        <v>0</v>
      </c>
      <c r="G110" s="94">
        <f t="shared" si="157"/>
        <v>0</v>
      </c>
      <c r="H110" s="94">
        <f t="shared" si="157"/>
        <v>0</v>
      </c>
      <c r="I110" s="93">
        <f t="shared" si="157"/>
        <v>0</v>
      </c>
      <c r="J110" s="94">
        <f t="shared" si="157"/>
        <v>0</v>
      </c>
      <c r="K110" s="94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238"/>
      <c r="F111" s="96">
        <f t="shared" ref="F111:F116" si="158">D111+E111</f>
        <v>0</v>
      </c>
      <c r="G111" s="117"/>
      <c r="H111" s="238"/>
      <c r="I111" s="96">
        <f t="shared" ref="I111:I116" si="159">G111+H111</f>
        <v>0</v>
      </c>
      <c r="J111" s="117"/>
      <c r="K111" s="23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238"/>
      <c r="F112" s="96">
        <f t="shared" si="158"/>
        <v>0</v>
      </c>
      <c r="G112" s="117"/>
      <c r="H112" s="238"/>
      <c r="I112" s="96">
        <f t="shared" si="159"/>
        <v>0</v>
      </c>
      <c r="J112" s="117"/>
      <c r="K112" s="23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238"/>
      <c r="F113" s="96">
        <f t="shared" si="158"/>
        <v>0</v>
      </c>
      <c r="G113" s="117"/>
      <c r="H113" s="238"/>
      <c r="I113" s="96">
        <f t="shared" si="159"/>
        <v>0</v>
      </c>
      <c r="J113" s="117"/>
      <c r="K113" s="23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238"/>
      <c r="F114" s="96">
        <f t="shared" si="158"/>
        <v>0</v>
      </c>
      <c r="G114" s="117"/>
      <c r="H114" s="238"/>
      <c r="I114" s="96">
        <f t="shared" si="159"/>
        <v>0</v>
      </c>
      <c r="J114" s="117"/>
      <c r="K114" s="23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238"/>
      <c r="F115" s="96">
        <f t="shared" si="158"/>
        <v>0</v>
      </c>
      <c r="G115" s="117"/>
      <c r="H115" s="238"/>
      <c r="I115" s="96">
        <f t="shared" si="159"/>
        <v>0</v>
      </c>
      <c r="J115" s="117"/>
      <c r="K115" s="23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238"/>
      <c r="F116" s="96">
        <f t="shared" si="158"/>
        <v>0</v>
      </c>
      <c r="G116" s="117"/>
      <c r="H116" s="238"/>
      <c r="I116" s="96">
        <f t="shared" si="159"/>
        <v>0</v>
      </c>
      <c r="J116" s="117"/>
      <c r="K116" s="23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4">
        <f>SUM(D118:D123)</f>
        <v>0</v>
      </c>
      <c r="E117" s="94">
        <f t="shared" ref="E117:O117" si="163">SUM(E118:E123)</f>
        <v>0</v>
      </c>
      <c r="F117" s="93">
        <f t="shared" si="163"/>
        <v>0</v>
      </c>
      <c r="G117" s="94">
        <f t="shared" si="163"/>
        <v>0</v>
      </c>
      <c r="H117" s="94">
        <f t="shared" si="163"/>
        <v>0</v>
      </c>
      <c r="I117" s="93">
        <f t="shared" si="163"/>
        <v>0</v>
      </c>
      <c r="J117" s="94">
        <f t="shared" si="163"/>
        <v>0</v>
      </c>
      <c r="K117" s="94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238"/>
      <c r="F118" s="96">
        <f t="shared" ref="F118:F123" si="164">D118+E118</f>
        <v>0</v>
      </c>
      <c r="G118" s="117"/>
      <c r="H118" s="238"/>
      <c r="I118" s="96">
        <f t="shared" ref="I118:I123" si="165">G118+H118</f>
        <v>0</v>
      </c>
      <c r="J118" s="117"/>
      <c r="K118" s="23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238"/>
      <c r="F119" s="96">
        <f t="shared" si="164"/>
        <v>0</v>
      </c>
      <c r="G119" s="117"/>
      <c r="H119" s="238"/>
      <c r="I119" s="96">
        <f t="shared" si="165"/>
        <v>0</v>
      </c>
      <c r="J119" s="117"/>
      <c r="K119" s="23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238"/>
      <c r="F120" s="96">
        <f t="shared" si="164"/>
        <v>0</v>
      </c>
      <c r="G120" s="117"/>
      <c r="H120" s="238"/>
      <c r="I120" s="96">
        <f t="shared" si="165"/>
        <v>0</v>
      </c>
      <c r="J120" s="117"/>
      <c r="K120" s="23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238"/>
      <c r="F121" s="96">
        <f t="shared" si="164"/>
        <v>0</v>
      </c>
      <c r="G121" s="117"/>
      <c r="H121" s="238"/>
      <c r="I121" s="96">
        <f t="shared" si="165"/>
        <v>0</v>
      </c>
      <c r="J121" s="117"/>
      <c r="K121" s="23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238"/>
      <c r="F122" s="96">
        <f t="shared" si="164"/>
        <v>0</v>
      </c>
      <c r="G122" s="117"/>
      <c r="H122" s="238"/>
      <c r="I122" s="96">
        <f t="shared" si="165"/>
        <v>0</v>
      </c>
      <c r="J122" s="117"/>
      <c r="K122" s="23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238"/>
      <c r="F123" s="96">
        <f t="shared" si="164"/>
        <v>0</v>
      </c>
      <c r="G123" s="117"/>
      <c r="H123" s="238"/>
      <c r="I123" s="96">
        <f t="shared" si="165"/>
        <v>0</v>
      </c>
      <c r="J123" s="117"/>
      <c r="K123" s="23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4">
        <f>SUM(D125:D126)</f>
        <v>0</v>
      </c>
      <c r="E124" s="94">
        <f t="shared" ref="E124:O124" si="169">SUM(E125:E126)</f>
        <v>0</v>
      </c>
      <c r="F124" s="93">
        <f t="shared" si="169"/>
        <v>0</v>
      </c>
      <c r="G124" s="94">
        <f t="shared" si="169"/>
        <v>0</v>
      </c>
      <c r="H124" s="94">
        <f t="shared" si="169"/>
        <v>0</v>
      </c>
      <c r="I124" s="93">
        <f t="shared" si="169"/>
        <v>0</v>
      </c>
      <c r="J124" s="94">
        <f t="shared" si="169"/>
        <v>0</v>
      </c>
      <c r="K124" s="94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238"/>
      <c r="F125" s="96">
        <f t="shared" ref="F125:F126" si="170">D125+E125</f>
        <v>0</v>
      </c>
      <c r="G125" s="97"/>
      <c r="H125" s="238"/>
      <c r="I125" s="96">
        <f t="shared" ref="I125:I126" si="171">G125+H125</f>
        <v>0</v>
      </c>
      <c r="J125" s="97"/>
      <c r="K125" s="23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238"/>
      <c r="F126" s="96">
        <f t="shared" si="170"/>
        <v>0</v>
      </c>
      <c r="G126" s="97"/>
      <c r="H126" s="238"/>
      <c r="I126" s="96">
        <f t="shared" si="171"/>
        <v>0</v>
      </c>
      <c r="J126" s="97"/>
      <c r="K126" s="23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4">
        <f>SUM(D128:D128)</f>
        <v>0</v>
      </c>
      <c r="E127" s="94">
        <f t="shared" ref="E127:O127" si="175">SUM(E128:E128)</f>
        <v>0</v>
      </c>
      <c r="F127" s="93">
        <f t="shared" si="175"/>
        <v>0</v>
      </c>
      <c r="G127" s="94">
        <f t="shared" si="175"/>
        <v>0</v>
      </c>
      <c r="H127" s="94">
        <f t="shared" si="175"/>
        <v>0</v>
      </c>
      <c r="I127" s="93">
        <f t="shared" si="175"/>
        <v>0</v>
      </c>
      <c r="J127" s="94">
        <f t="shared" si="175"/>
        <v>0</v>
      </c>
      <c r="K127" s="94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238"/>
      <c r="F128" s="96">
        <f t="shared" ref="F128" si="176">D128+E128</f>
        <v>0</v>
      </c>
      <c r="G128" s="117"/>
      <c r="H128" s="238"/>
      <c r="I128" s="96">
        <f t="shared" ref="I128" si="177">G128+H128</f>
        <v>0</v>
      </c>
      <c r="J128" s="117"/>
      <c r="K128" s="23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4">
        <f>SUM(D130:D130)</f>
        <v>0</v>
      </c>
      <c r="E129" s="94">
        <f t="shared" ref="E129:O129" si="181">SUM(E130:E130)</f>
        <v>0</v>
      </c>
      <c r="F129" s="93">
        <f t="shared" si="181"/>
        <v>0</v>
      </c>
      <c r="G129" s="94">
        <f t="shared" si="181"/>
        <v>0</v>
      </c>
      <c r="H129" s="94">
        <f t="shared" si="181"/>
        <v>0</v>
      </c>
      <c r="I129" s="93">
        <f t="shared" si="181"/>
        <v>0</v>
      </c>
      <c r="J129" s="94">
        <f t="shared" si="181"/>
        <v>0</v>
      </c>
      <c r="K129" s="94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4">
        <f>SUM(D132:D134)</f>
        <v>0</v>
      </c>
      <c r="E131" s="94">
        <f t="shared" ref="E131:O131" si="187">SUM(E132:E134)</f>
        <v>0</v>
      </c>
      <c r="F131" s="93">
        <f t="shared" si="187"/>
        <v>0</v>
      </c>
      <c r="G131" s="94">
        <f t="shared" si="187"/>
        <v>0</v>
      </c>
      <c r="H131" s="94">
        <f t="shared" si="187"/>
        <v>0</v>
      </c>
      <c r="I131" s="93">
        <f t="shared" si="187"/>
        <v>0</v>
      </c>
      <c r="J131" s="94">
        <f t="shared" si="187"/>
        <v>0</v>
      </c>
      <c r="K131" s="94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238"/>
      <c r="F132" s="96">
        <f t="shared" ref="F132:F134" si="188">D132+E132</f>
        <v>0</v>
      </c>
      <c r="G132" s="117"/>
      <c r="H132" s="238"/>
      <c r="I132" s="96">
        <f t="shared" ref="I132:I134" si="189">G132+H132</f>
        <v>0</v>
      </c>
      <c r="J132" s="117"/>
      <c r="K132" s="23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238"/>
      <c r="F133" s="96">
        <f t="shared" si="188"/>
        <v>0</v>
      </c>
      <c r="G133" s="117"/>
      <c r="H133" s="238"/>
      <c r="I133" s="96">
        <f t="shared" si="189"/>
        <v>0</v>
      </c>
      <c r="J133" s="117"/>
      <c r="K133" s="23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238"/>
      <c r="F134" s="96">
        <f t="shared" si="188"/>
        <v>0</v>
      </c>
      <c r="G134" s="117"/>
      <c r="H134" s="238"/>
      <c r="I134" s="96">
        <f t="shared" si="189"/>
        <v>0</v>
      </c>
      <c r="J134" s="117"/>
      <c r="K134" s="23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4">
        <f t="shared" ref="D135:O135" si="193">SUM(D136:D136)</f>
        <v>0</v>
      </c>
      <c r="E135" s="94">
        <f t="shared" si="193"/>
        <v>0</v>
      </c>
      <c r="F135" s="93">
        <f t="shared" si="193"/>
        <v>0</v>
      </c>
      <c r="G135" s="94">
        <f t="shared" si="193"/>
        <v>0</v>
      </c>
      <c r="H135" s="94">
        <f t="shared" si="193"/>
        <v>0</v>
      </c>
      <c r="I135" s="93">
        <f t="shared" si="193"/>
        <v>0</v>
      </c>
      <c r="J135" s="94">
        <f t="shared" si="193"/>
        <v>0</v>
      </c>
      <c r="K135" s="94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238"/>
      <c r="F136" s="96">
        <f t="shared" ref="F136" si="194">D136+E136</f>
        <v>0</v>
      </c>
      <c r="G136" s="97"/>
      <c r="H136" s="238"/>
      <c r="I136" s="96">
        <f t="shared" ref="I136" si="195">G136+H136</f>
        <v>0</v>
      </c>
      <c r="J136" s="97"/>
      <c r="K136" s="23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4">
        <f t="shared" ref="D137:O137" si="199">SUM(D138:D138)</f>
        <v>0</v>
      </c>
      <c r="E137" s="94">
        <f t="shared" si="199"/>
        <v>0</v>
      </c>
      <c r="F137" s="93">
        <f t="shared" si="199"/>
        <v>0</v>
      </c>
      <c r="G137" s="94">
        <f t="shared" si="199"/>
        <v>0</v>
      </c>
      <c r="H137" s="94">
        <f t="shared" si="199"/>
        <v>0</v>
      </c>
      <c r="I137" s="93">
        <f t="shared" si="199"/>
        <v>0</v>
      </c>
      <c r="J137" s="94">
        <f t="shared" si="199"/>
        <v>0</v>
      </c>
      <c r="K137" s="94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238"/>
      <c r="F138" s="96">
        <f t="shared" ref="F138" si="200">D138+E138</f>
        <v>0</v>
      </c>
      <c r="G138" s="117"/>
      <c r="H138" s="238"/>
      <c r="I138" s="96">
        <f t="shared" ref="I138" si="201">G138+H138</f>
        <v>0</v>
      </c>
      <c r="J138" s="117"/>
      <c r="K138" s="23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4">
        <f t="shared" ref="D139:O139" si="205">SUM(D140:D140)</f>
        <v>0</v>
      </c>
      <c r="E139" s="94">
        <f t="shared" si="205"/>
        <v>0</v>
      </c>
      <c r="F139" s="93">
        <f t="shared" si="205"/>
        <v>0</v>
      </c>
      <c r="G139" s="94">
        <f t="shared" si="205"/>
        <v>0</v>
      </c>
      <c r="H139" s="94">
        <f t="shared" si="205"/>
        <v>0</v>
      </c>
      <c r="I139" s="93">
        <f t="shared" si="205"/>
        <v>0</v>
      </c>
      <c r="J139" s="94">
        <f t="shared" si="205"/>
        <v>0</v>
      </c>
      <c r="K139" s="94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238"/>
      <c r="F140" s="96">
        <f t="shared" ref="F140" si="206">D140+E140</f>
        <v>0</v>
      </c>
      <c r="G140" s="117"/>
      <c r="H140" s="238"/>
      <c r="I140" s="96">
        <f t="shared" ref="I140" si="207">G140+H140</f>
        <v>0</v>
      </c>
      <c r="J140" s="117"/>
      <c r="K140" s="23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4">
        <f t="shared" ref="D141:O141" si="211">SUM(D142:D145)</f>
        <v>0</v>
      </c>
      <c r="E141" s="94">
        <f t="shared" si="211"/>
        <v>0</v>
      </c>
      <c r="F141" s="93">
        <f t="shared" si="211"/>
        <v>0</v>
      </c>
      <c r="G141" s="94">
        <f t="shared" si="211"/>
        <v>0</v>
      </c>
      <c r="H141" s="94">
        <f t="shared" si="211"/>
        <v>0</v>
      </c>
      <c r="I141" s="93">
        <f t="shared" si="211"/>
        <v>0</v>
      </c>
      <c r="J141" s="94">
        <f t="shared" si="211"/>
        <v>0</v>
      </c>
      <c r="K141" s="94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238"/>
      <c r="F142" s="96">
        <f t="shared" ref="F142:F145" si="212">D142+E142</f>
        <v>0</v>
      </c>
      <c r="G142" s="117"/>
      <c r="H142" s="238"/>
      <c r="I142" s="96">
        <f t="shared" ref="I142:I145" si="213">G142+H142</f>
        <v>0</v>
      </c>
      <c r="J142" s="117"/>
      <c r="K142" s="23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238"/>
      <c r="F143" s="96">
        <f t="shared" si="212"/>
        <v>0</v>
      </c>
      <c r="G143" s="117"/>
      <c r="H143" s="238"/>
      <c r="I143" s="96">
        <f t="shared" si="213"/>
        <v>0</v>
      </c>
      <c r="J143" s="117"/>
      <c r="K143" s="23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238"/>
      <c r="F144" s="96">
        <f t="shared" si="212"/>
        <v>0</v>
      </c>
      <c r="G144" s="117"/>
      <c r="H144" s="238"/>
      <c r="I144" s="96">
        <f t="shared" si="213"/>
        <v>0</v>
      </c>
      <c r="J144" s="117"/>
      <c r="K144" s="23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238"/>
      <c r="F145" s="96">
        <f t="shared" si="212"/>
        <v>0</v>
      </c>
      <c r="G145" s="117"/>
      <c r="H145" s="238"/>
      <c r="I145" s="96">
        <f t="shared" si="213"/>
        <v>0</v>
      </c>
      <c r="J145" s="117"/>
      <c r="K145" s="23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4">
        <f t="shared" ref="D146:O146" si="217">SUM(D147:D152)</f>
        <v>0</v>
      </c>
      <c r="E146" s="94">
        <f t="shared" si="217"/>
        <v>0</v>
      </c>
      <c r="F146" s="93">
        <f t="shared" si="217"/>
        <v>0</v>
      </c>
      <c r="G146" s="94">
        <f t="shared" si="217"/>
        <v>0</v>
      </c>
      <c r="H146" s="94">
        <f t="shared" si="217"/>
        <v>0</v>
      </c>
      <c r="I146" s="93">
        <f t="shared" si="217"/>
        <v>0</v>
      </c>
      <c r="J146" s="94">
        <f t="shared" si="217"/>
        <v>0</v>
      </c>
      <c r="K146" s="94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238"/>
      <c r="F147" s="96">
        <f t="shared" ref="F147:F152" si="218">D147+E147</f>
        <v>0</v>
      </c>
      <c r="G147" s="117"/>
      <c r="H147" s="238"/>
      <c r="I147" s="96">
        <f t="shared" ref="I147:I152" si="219">G147+H147</f>
        <v>0</v>
      </c>
      <c r="J147" s="117"/>
      <c r="K147" s="23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4">
        <f t="shared" ref="D153:O153" si="223">SUM(D154:D159)</f>
        <v>0</v>
      </c>
      <c r="E153" s="94">
        <f t="shared" si="223"/>
        <v>0</v>
      </c>
      <c r="F153" s="93">
        <f t="shared" si="223"/>
        <v>0</v>
      </c>
      <c r="G153" s="94">
        <f t="shared" si="223"/>
        <v>0</v>
      </c>
      <c r="H153" s="94">
        <f t="shared" si="223"/>
        <v>0</v>
      </c>
      <c r="I153" s="93">
        <f t="shared" si="223"/>
        <v>0</v>
      </c>
      <c r="J153" s="94">
        <f t="shared" si="223"/>
        <v>0</v>
      </c>
      <c r="K153" s="94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238"/>
      <c r="F154" s="96">
        <f t="shared" ref="F154:F159" si="224">D154+E154</f>
        <v>0</v>
      </c>
      <c r="G154" s="117"/>
      <c r="H154" s="238"/>
      <c r="I154" s="96">
        <f t="shared" ref="I154:I159" si="225">G154+H154</f>
        <v>0</v>
      </c>
      <c r="J154" s="117"/>
      <c r="K154" s="23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238"/>
      <c r="F155" s="96">
        <f t="shared" si="224"/>
        <v>0</v>
      </c>
      <c r="G155" s="117"/>
      <c r="H155" s="238"/>
      <c r="I155" s="96">
        <f t="shared" si="225"/>
        <v>0</v>
      </c>
      <c r="J155" s="117"/>
      <c r="K155" s="23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238"/>
      <c r="F156" s="96">
        <f t="shared" si="224"/>
        <v>0</v>
      </c>
      <c r="G156" s="117"/>
      <c r="H156" s="238"/>
      <c r="I156" s="96">
        <f t="shared" si="225"/>
        <v>0</v>
      </c>
      <c r="J156" s="117"/>
      <c r="K156" s="23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238"/>
      <c r="F157" s="96">
        <f t="shared" si="224"/>
        <v>0</v>
      </c>
      <c r="G157" s="117"/>
      <c r="H157" s="238"/>
      <c r="I157" s="96">
        <f t="shared" si="225"/>
        <v>0</v>
      </c>
      <c r="J157" s="117"/>
      <c r="K157" s="23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238"/>
      <c r="F158" s="96">
        <f t="shared" si="224"/>
        <v>0</v>
      </c>
      <c r="G158" s="117"/>
      <c r="H158" s="238"/>
      <c r="I158" s="96">
        <f t="shared" si="225"/>
        <v>0</v>
      </c>
      <c r="J158" s="117"/>
      <c r="K158" s="23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238"/>
      <c r="F159" s="96">
        <f t="shared" si="224"/>
        <v>0</v>
      </c>
      <c r="G159" s="117"/>
      <c r="H159" s="238"/>
      <c r="I159" s="96">
        <f t="shared" si="225"/>
        <v>0</v>
      </c>
      <c r="J159" s="117"/>
      <c r="K159" s="23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4">
        <f t="shared" ref="D160:O160" si="229">SUM(D161:D168)</f>
        <v>0</v>
      </c>
      <c r="E160" s="94">
        <f t="shared" si="229"/>
        <v>0</v>
      </c>
      <c r="F160" s="93">
        <f t="shared" si="229"/>
        <v>0</v>
      </c>
      <c r="G160" s="94">
        <f t="shared" si="229"/>
        <v>0</v>
      </c>
      <c r="H160" s="94">
        <f t="shared" si="229"/>
        <v>0</v>
      </c>
      <c r="I160" s="93">
        <f t="shared" si="229"/>
        <v>0</v>
      </c>
      <c r="J160" s="94">
        <f t="shared" si="229"/>
        <v>0</v>
      </c>
      <c r="K160" s="94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238"/>
      <c r="F161" s="96">
        <f t="shared" ref="F161:F168" si="230">D161+E161</f>
        <v>0</v>
      </c>
      <c r="G161" s="117"/>
      <c r="H161" s="238"/>
      <c r="I161" s="96">
        <f t="shared" ref="I161:I168" si="231">G161+H161</f>
        <v>0</v>
      </c>
      <c r="J161" s="117"/>
      <c r="K161" s="23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238"/>
      <c r="F162" s="96">
        <f t="shared" si="230"/>
        <v>0</v>
      </c>
      <c r="G162" s="117"/>
      <c r="H162" s="238"/>
      <c r="I162" s="96">
        <f t="shared" si="231"/>
        <v>0</v>
      </c>
      <c r="J162" s="117"/>
      <c r="K162" s="23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238"/>
      <c r="F166" s="96">
        <f t="shared" si="230"/>
        <v>0</v>
      </c>
      <c r="G166" s="117"/>
      <c r="H166" s="238"/>
      <c r="I166" s="96">
        <f t="shared" si="231"/>
        <v>0</v>
      </c>
      <c r="J166" s="117"/>
      <c r="K166" s="23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238"/>
      <c r="F167" s="96">
        <f t="shared" si="230"/>
        <v>0</v>
      </c>
      <c r="G167" s="117"/>
      <c r="H167" s="238"/>
      <c r="I167" s="96">
        <f t="shared" si="231"/>
        <v>0</v>
      </c>
      <c r="J167" s="117"/>
      <c r="K167" s="23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238"/>
      <c r="F168" s="96">
        <f t="shared" si="230"/>
        <v>0</v>
      </c>
      <c r="G168" s="117"/>
      <c r="H168" s="238"/>
      <c r="I168" s="96">
        <f t="shared" si="231"/>
        <v>0</v>
      </c>
      <c r="J168" s="117"/>
      <c r="K168" s="23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4">
        <f t="shared" ref="D169:O169" si="235">SUM(D170:D170)</f>
        <v>0</v>
      </c>
      <c r="E169" s="94">
        <f t="shared" si="235"/>
        <v>0</v>
      </c>
      <c r="F169" s="93">
        <f t="shared" si="235"/>
        <v>0</v>
      </c>
      <c r="G169" s="94">
        <f t="shared" si="235"/>
        <v>0</v>
      </c>
      <c r="H169" s="94">
        <f t="shared" si="235"/>
        <v>0</v>
      </c>
      <c r="I169" s="93">
        <f t="shared" si="235"/>
        <v>0</v>
      </c>
      <c r="J169" s="94">
        <f t="shared" si="235"/>
        <v>0</v>
      </c>
      <c r="K169" s="94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238"/>
      <c r="F170" s="96">
        <f t="shared" ref="F170" si="236">D170+E170</f>
        <v>0</v>
      </c>
      <c r="G170" s="117"/>
      <c r="H170" s="238"/>
      <c r="I170" s="96">
        <f t="shared" ref="I170" si="237">G170+H170</f>
        <v>0</v>
      </c>
      <c r="J170" s="117"/>
      <c r="K170" s="23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4">
        <f>SUM(D172:D174)</f>
        <v>0</v>
      </c>
      <c r="E171" s="94">
        <f t="shared" ref="E171:O171" si="241">SUM(E172:E174)</f>
        <v>0</v>
      </c>
      <c r="F171" s="93">
        <f t="shared" si="241"/>
        <v>0</v>
      </c>
      <c r="G171" s="94">
        <f t="shared" si="241"/>
        <v>0</v>
      </c>
      <c r="H171" s="94">
        <f t="shared" si="241"/>
        <v>0</v>
      </c>
      <c r="I171" s="93">
        <f t="shared" si="241"/>
        <v>0</v>
      </c>
      <c r="J171" s="94">
        <f t="shared" si="241"/>
        <v>0</v>
      </c>
      <c r="K171" s="94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238"/>
      <c r="F173" s="96">
        <f t="shared" si="242"/>
        <v>0</v>
      </c>
      <c r="G173" s="117"/>
      <c r="H173" s="238"/>
      <c r="I173" s="96">
        <f t="shared" si="243"/>
        <v>0</v>
      </c>
      <c r="J173" s="117"/>
      <c r="K173" s="23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238"/>
      <c r="F174" s="96">
        <f t="shared" si="242"/>
        <v>0</v>
      </c>
      <c r="G174" s="117"/>
      <c r="H174" s="238"/>
      <c r="I174" s="96">
        <f t="shared" si="243"/>
        <v>0</v>
      </c>
      <c r="J174" s="117"/>
      <c r="K174" s="23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4">
        <f t="shared" ref="D175:O175" si="247">SUM(D176:D179)</f>
        <v>0</v>
      </c>
      <c r="E175" s="94">
        <f t="shared" si="247"/>
        <v>0</v>
      </c>
      <c r="F175" s="93">
        <f t="shared" si="247"/>
        <v>0</v>
      </c>
      <c r="G175" s="94">
        <f t="shared" si="247"/>
        <v>0</v>
      </c>
      <c r="H175" s="94">
        <f t="shared" si="247"/>
        <v>0</v>
      </c>
      <c r="I175" s="93">
        <f t="shared" si="247"/>
        <v>0</v>
      </c>
      <c r="J175" s="94">
        <f t="shared" si="247"/>
        <v>0</v>
      </c>
      <c r="K175" s="94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238"/>
      <c r="F177" s="96">
        <f t="shared" si="248"/>
        <v>0</v>
      </c>
      <c r="G177" s="117"/>
      <c r="H177" s="238"/>
      <c r="I177" s="96">
        <f t="shared" si="249"/>
        <v>0</v>
      </c>
      <c r="J177" s="117"/>
      <c r="K177" s="23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238"/>
      <c r="F178" s="96">
        <f t="shared" si="248"/>
        <v>0</v>
      </c>
      <c r="G178" s="117"/>
      <c r="H178" s="238"/>
      <c r="I178" s="96">
        <f t="shared" si="249"/>
        <v>0</v>
      </c>
      <c r="J178" s="117"/>
      <c r="K178" s="23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238"/>
      <c r="F179" s="96">
        <f t="shared" si="248"/>
        <v>0</v>
      </c>
      <c r="G179" s="117"/>
      <c r="H179" s="238"/>
      <c r="I179" s="96">
        <f t="shared" si="249"/>
        <v>0</v>
      </c>
      <c r="J179" s="117"/>
      <c r="K179" s="23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4">
        <f>SUM(D181:D186)</f>
        <v>0</v>
      </c>
      <c r="E180" s="94">
        <f t="shared" ref="E180:O180" si="253">SUM(E181:E186)</f>
        <v>0</v>
      </c>
      <c r="F180" s="93">
        <f t="shared" si="253"/>
        <v>0</v>
      </c>
      <c r="G180" s="94">
        <f t="shared" si="253"/>
        <v>0</v>
      </c>
      <c r="H180" s="94">
        <f t="shared" si="253"/>
        <v>0</v>
      </c>
      <c r="I180" s="93">
        <f t="shared" si="253"/>
        <v>0</v>
      </c>
      <c r="J180" s="94">
        <f t="shared" si="253"/>
        <v>0</v>
      </c>
      <c r="K180" s="94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238"/>
      <c r="F181" s="96">
        <f>D181+E181</f>
        <v>0</v>
      </c>
      <c r="G181" s="117"/>
      <c r="H181" s="238"/>
      <c r="I181" s="96">
        <f>G181+H181</f>
        <v>0</v>
      </c>
      <c r="J181" s="117"/>
      <c r="K181" s="23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238"/>
      <c r="F182" s="96">
        <f t="shared" ref="F182:F186" si="254">D182+E182</f>
        <v>0</v>
      </c>
      <c r="G182" s="117"/>
      <c r="H182" s="238"/>
      <c r="I182" s="96">
        <f t="shared" ref="I182:I186" si="255">G182+H182</f>
        <v>0</v>
      </c>
      <c r="J182" s="117"/>
      <c r="K182" s="23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238"/>
      <c r="F183" s="96">
        <f t="shared" si="254"/>
        <v>0</v>
      </c>
      <c r="G183" s="117"/>
      <c r="H183" s="238"/>
      <c r="I183" s="96">
        <f t="shared" si="255"/>
        <v>0</v>
      </c>
      <c r="J183" s="117"/>
      <c r="K183" s="23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238"/>
      <c r="F184" s="96">
        <f t="shared" si="254"/>
        <v>0</v>
      </c>
      <c r="G184" s="117"/>
      <c r="H184" s="238"/>
      <c r="I184" s="96">
        <f t="shared" si="255"/>
        <v>0</v>
      </c>
      <c r="J184" s="117"/>
      <c r="K184" s="23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238"/>
      <c r="F185" s="96">
        <f t="shared" si="254"/>
        <v>0</v>
      </c>
      <c r="G185" s="117"/>
      <c r="H185" s="238"/>
      <c r="I185" s="96">
        <f t="shared" si="255"/>
        <v>0</v>
      </c>
      <c r="J185" s="117"/>
      <c r="K185" s="23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238"/>
      <c r="F186" s="96">
        <f t="shared" si="254"/>
        <v>0</v>
      </c>
      <c r="G186" s="117"/>
      <c r="H186" s="238"/>
      <c r="I186" s="96">
        <f t="shared" si="255"/>
        <v>0</v>
      </c>
      <c r="J186" s="117"/>
      <c r="K186" s="23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4">
        <f t="shared" ref="D187:O187" si="263">SUM(D188:D199)</f>
        <v>0</v>
      </c>
      <c r="E187" s="94">
        <f t="shared" si="263"/>
        <v>0</v>
      </c>
      <c r="F187" s="93">
        <f t="shared" si="263"/>
        <v>0</v>
      </c>
      <c r="G187" s="94">
        <f t="shared" si="263"/>
        <v>0</v>
      </c>
      <c r="H187" s="94">
        <f t="shared" si="263"/>
        <v>0</v>
      </c>
      <c r="I187" s="93">
        <f t="shared" si="263"/>
        <v>0</v>
      </c>
      <c r="J187" s="94">
        <f t="shared" si="263"/>
        <v>0</v>
      </c>
      <c r="K187" s="94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238"/>
      <c r="F188" s="96">
        <f t="shared" ref="F188:F199" si="264">D188+E188</f>
        <v>0</v>
      </c>
      <c r="G188" s="117"/>
      <c r="H188" s="238"/>
      <c r="I188" s="96">
        <f t="shared" ref="I188:I199" si="265">G188+H188</f>
        <v>0</v>
      </c>
      <c r="J188" s="117"/>
      <c r="K188" s="23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238"/>
      <c r="F189" s="96">
        <f t="shared" si="264"/>
        <v>0</v>
      </c>
      <c r="G189" s="117"/>
      <c r="H189" s="238"/>
      <c r="I189" s="96">
        <f t="shared" si="265"/>
        <v>0</v>
      </c>
      <c r="J189" s="117"/>
      <c r="K189" s="23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238"/>
      <c r="F190" s="96">
        <f t="shared" si="264"/>
        <v>0</v>
      </c>
      <c r="G190" s="117"/>
      <c r="H190" s="238"/>
      <c r="I190" s="96">
        <f t="shared" si="265"/>
        <v>0</v>
      </c>
      <c r="J190" s="117"/>
      <c r="K190" s="23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238"/>
      <c r="F191" s="96">
        <f t="shared" si="264"/>
        <v>0</v>
      </c>
      <c r="G191" s="117"/>
      <c r="H191" s="238"/>
      <c r="I191" s="96">
        <f t="shared" si="265"/>
        <v>0</v>
      </c>
      <c r="J191" s="117"/>
      <c r="K191" s="23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238"/>
      <c r="F192" s="96">
        <f t="shared" si="264"/>
        <v>0</v>
      </c>
      <c r="G192" s="117"/>
      <c r="H192" s="238"/>
      <c r="I192" s="96">
        <f t="shared" si="265"/>
        <v>0</v>
      </c>
      <c r="J192" s="117"/>
      <c r="K192" s="23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238"/>
      <c r="F193" s="96">
        <f t="shared" si="264"/>
        <v>0</v>
      </c>
      <c r="G193" s="117"/>
      <c r="H193" s="238"/>
      <c r="I193" s="96">
        <f t="shared" si="265"/>
        <v>0</v>
      </c>
      <c r="J193" s="117"/>
      <c r="K193" s="23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238"/>
      <c r="F194" s="96">
        <f t="shared" si="264"/>
        <v>0</v>
      </c>
      <c r="G194" s="117"/>
      <c r="H194" s="238"/>
      <c r="I194" s="96">
        <f t="shared" si="265"/>
        <v>0</v>
      </c>
      <c r="J194" s="117"/>
      <c r="K194" s="23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238"/>
      <c r="F195" s="96">
        <f t="shared" si="264"/>
        <v>0</v>
      </c>
      <c r="G195" s="117"/>
      <c r="H195" s="238"/>
      <c r="I195" s="96">
        <f t="shared" si="265"/>
        <v>0</v>
      </c>
      <c r="J195" s="117"/>
      <c r="K195" s="23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238"/>
      <c r="F196" s="96">
        <f t="shared" si="264"/>
        <v>0</v>
      </c>
      <c r="G196" s="97"/>
      <c r="H196" s="238"/>
      <c r="I196" s="96">
        <f t="shared" si="265"/>
        <v>0</v>
      </c>
      <c r="J196" s="97"/>
      <c r="K196" s="23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238"/>
      <c r="F197" s="96">
        <f t="shared" si="264"/>
        <v>0</v>
      </c>
      <c r="G197" s="97"/>
      <c r="H197" s="238"/>
      <c r="I197" s="96">
        <f t="shared" si="265"/>
        <v>0</v>
      </c>
      <c r="J197" s="97"/>
      <c r="K197" s="23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238"/>
      <c r="F198" s="96">
        <f t="shared" si="264"/>
        <v>0</v>
      </c>
      <c r="G198" s="97"/>
      <c r="H198" s="238"/>
      <c r="I198" s="96">
        <f t="shared" si="265"/>
        <v>0</v>
      </c>
      <c r="J198" s="97"/>
      <c r="K198" s="23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238"/>
      <c r="F199" s="96">
        <f t="shared" si="264"/>
        <v>0</v>
      </c>
      <c r="G199" s="97"/>
      <c r="H199" s="238"/>
      <c r="I199" s="96">
        <f t="shared" si="265"/>
        <v>0</v>
      </c>
      <c r="J199" s="97"/>
      <c r="K199" s="23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5">
        <f t="shared" ref="D200:O200" si="269">D10+D11+D19+D21+D23+D27+D29+D31+D35+D38+D40+D43+D52+D56+D59+D63+D66+D68+D73+D110+D117+D124+D127+D129+D131+D135+D137+D139+D141+D146+D153+D160+D169+D171+D175+D180+D187</f>
        <v>0</v>
      </c>
      <c r="E200" s="95">
        <f t="shared" si="269"/>
        <v>0</v>
      </c>
      <c r="F200" s="98">
        <f t="shared" si="269"/>
        <v>0</v>
      </c>
      <c r="G200" s="95">
        <f t="shared" si="269"/>
        <v>0</v>
      </c>
      <c r="H200" s="95">
        <f t="shared" si="269"/>
        <v>0</v>
      </c>
      <c r="I200" s="98">
        <f t="shared" si="269"/>
        <v>0</v>
      </c>
      <c r="J200" s="95">
        <f t="shared" si="269"/>
        <v>0</v>
      </c>
      <c r="K200" s="95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J24:K26 G24:H26 D24:E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P41"/>
  <sheetViews>
    <sheetView zoomScale="90" zoomScaleNormal="90" workbookViewId="0">
      <selection activeCell="G13" sqref="G13"/>
    </sheetView>
  </sheetViews>
  <sheetFormatPr defaultRowHeight="15" x14ac:dyDescent="0.25"/>
  <cols>
    <col min="1" max="1" width="3" style="40" bestFit="1" customWidth="1"/>
    <col min="2" max="2" width="32.7109375" customWidth="1"/>
    <col min="3" max="3" width="10.28515625" style="50" customWidth="1"/>
    <col min="4" max="4" width="8" customWidth="1"/>
    <col min="5" max="5" width="10.7109375" style="50" customWidth="1"/>
    <col min="6" max="7" width="9.140625" style="50"/>
    <col min="8" max="8" width="10" style="50" customWidth="1"/>
    <col min="9" max="10" width="9.140625" style="50"/>
    <col min="11" max="11" width="10.28515625" style="50" customWidth="1"/>
    <col min="12" max="13" width="9.140625" style="50"/>
    <col min="14" max="14" width="10" style="50" customWidth="1"/>
    <col min="15" max="16" width="9.140625" style="50"/>
  </cols>
  <sheetData>
    <row r="1" spans="1:16" x14ac:dyDescent="0.25">
      <c r="B1" s="114">
        <v>300025</v>
      </c>
      <c r="C1" s="302" t="s">
        <v>511</v>
      </c>
      <c r="D1" s="302"/>
      <c r="E1" s="302"/>
      <c r="F1" s="302"/>
      <c r="G1" s="302"/>
    </row>
    <row r="2" spans="1:16" ht="15" customHeight="1" x14ac:dyDescent="0.25">
      <c r="B2" s="41" t="s">
        <v>132</v>
      </c>
      <c r="C2" s="48"/>
      <c r="D2" s="41" t="s">
        <v>184</v>
      </c>
      <c r="E2" s="123"/>
    </row>
    <row r="3" spans="1:16" ht="36.75" customHeight="1" thickBot="1" x14ac:dyDescent="0.3">
      <c r="B3" s="42" t="s">
        <v>185</v>
      </c>
      <c r="C3" s="42"/>
      <c r="D3" s="41"/>
      <c r="E3" s="123"/>
    </row>
    <row r="4" spans="1:16" ht="45.75" customHeight="1" x14ac:dyDescent="0.25">
      <c r="A4" s="307"/>
      <c r="B4" s="309" t="s">
        <v>226</v>
      </c>
      <c r="C4" s="309" t="s">
        <v>201</v>
      </c>
      <c r="D4" s="311" t="s">
        <v>200</v>
      </c>
      <c r="E4" s="303" t="s">
        <v>124</v>
      </c>
      <c r="F4" s="304"/>
      <c r="G4" s="305"/>
      <c r="H4" s="306" t="s">
        <v>125</v>
      </c>
      <c r="I4" s="304"/>
      <c r="J4" s="313"/>
      <c r="K4" s="303" t="s">
        <v>126</v>
      </c>
      <c r="L4" s="304"/>
      <c r="M4" s="305"/>
      <c r="N4" s="306" t="s">
        <v>127</v>
      </c>
      <c r="O4" s="304"/>
      <c r="P4" s="305"/>
    </row>
    <row r="5" spans="1:16" ht="39" thickBot="1" x14ac:dyDescent="0.3">
      <c r="A5" s="308"/>
      <c r="B5" s="310"/>
      <c r="C5" s="310"/>
      <c r="D5" s="312"/>
      <c r="E5" s="124" t="s">
        <v>128</v>
      </c>
      <c r="F5" s="125" t="s">
        <v>129</v>
      </c>
      <c r="G5" s="126" t="s">
        <v>130</v>
      </c>
      <c r="H5" s="127" t="s">
        <v>128</v>
      </c>
      <c r="I5" s="125" t="s">
        <v>129</v>
      </c>
      <c r="J5" s="128" t="s">
        <v>130</v>
      </c>
      <c r="K5" s="124" t="s">
        <v>128</v>
      </c>
      <c r="L5" s="125" t="s">
        <v>129</v>
      </c>
      <c r="M5" s="126" t="s">
        <v>130</v>
      </c>
      <c r="N5" s="127" t="s">
        <v>128</v>
      </c>
      <c r="O5" s="125" t="s">
        <v>129</v>
      </c>
      <c r="P5" s="126" t="s">
        <v>130</v>
      </c>
    </row>
    <row r="6" spans="1:16" x14ac:dyDescent="0.25">
      <c r="A6" s="56">
        <v>1</v>
      </c>
      <c r="B6" s="57" t="s">
        <v>202</v>
      </c>
      <c r="C6" s="232">
        <v>6</v>
      </c>
      <c r="D6" s="58">
        <v>136</v>
      </c>
      <c r="E6" s="129">
        <f>'6 (136)'!D200</f>
        <v>0</v>
      </c>
      <c r="F6" s="130">
        <f>'6 (136)'!E200</f>
        <v>0</v>
      </c>
      <c r="G6" s="131">
        <f>'6 (136)'!F200</f>
        <v>0</v>
      </c>
      <c r="H6" s="132">
        <f>'6 (136)'!G200</f>
        <v>0</v>
      </c>
      <c r="I6" s="133">
        <f>'6 (136)'!H200</f>
        <v>0</v>
      </c>
      <c r="J6" s="134">
        <f>'6 (136)'!I200</f>
        <v>0</v>
      </c>
      <c r="K6" s="135">
        <f>'6 (136)'!J200</f>
        <v>0</v>
      </c>
      <c r="L6" s="136">
        <f>'6 (136)'!K200</f>
        <v>0</v>
      </c>
      <c r="M6" s="131">
        <f>'6 (136)'!L200</f>
        <v>0</v>
      </c>
      <c r="N6" s="137">
        <f>'6 (136)'!M200</f>
        <v>0</v>
      </c>
      <c r="O6" s="138">
        <f>'6 (136)'!N200</f>
        <v>0</v>
      </c>
      <c r="P6" s="131">
        <f>'6 (136)'!O200</f>
        <v>0</v>
      </c>
    </row>
    <row r="7" spans="1:16" x14ac:dyDescent="0.25">
      <c r="A7" s="51">
        <v>2</v>
      </c>
      <c r="B7" s="45" t="s">
        <v>202</v>
      </c>
      <c r="C7" s="232">
        <v>8</v>
      </c>
      <c r="D7" s="53">
        <v>137</v>
      </c>
      <c r="E7" s="139">
        <f>'8'!D200</f>
        <v>0</v>
      </c>
      <c r="F7" s="140">
        <f>'8'!E200</f>
        <v>0</v>
      </c>
      <c r="G7" s="141">
        <f>'8'!F200</f>
        <v>0</v>
      </c>
      <c r="H7" s="142">
        <f>'8'!G200</f>
        <v>0</v>
      </c>
      <c r="I7" s="143">
        <f>'8'!H200</f>
        <v>0</v>
      </c>
      <c r="J7" s="144">
        <f>'8'!I200</f>
        <v>0</v>
      </c>
      <c r="K7" s="145">
        <f>'8'!J200</f>
        <v>0</v>
      </c>
      <c r="L7" s="146">
        <f>'8'!K200</f>
        <v>0</v>
      </c>
      <c r="M7" s="141">
        <f>'8'!L200</f>
        <v>0</v>
      </c>
      <c r="N7" s="147">
        <f>'8'!M200</f>
        <v>0</v>
      </c>
      <c r="O7" s="148">
        <f>'8'!N200</f>
        <v>0</v>
      </c>
      <c r="P7" s="141">
        <f>'8'!O200</f>
        <v>0</v>
      </c>
    </row>
    <row r="8" spans="1:16" x14ac:dyDescent="0.25">
      <c r="A8" s="56">
        <v>3</v>
      </c>
      <c r="B8" s="45" t="s">
        <v>202</v>
      </c>
      <c r="C8" s="232">
        <v>6</v>
      </c>
      <c r="D8" s="53">
        <v>184</v>
      </c>
      <c r="E8" s="139">
        <f>'6 (184)'!D200</f>
        <v>0</v>
      </c>
      <c r="F8" s="140">
        <f>'6 (184)'!E200</f>
        <v>0</v>
      </c>
      <c r="G8" s="141">
        <f>'6 (184)'!F200</f>
        <v>0</v>
      </c>
      <c r="H8" s="142">
        <f>'6 (184)'!G200</f>
        <v>0</v>
      </c>
      <c r="I8" s="143">
        <f>'6 (184)'!H200</f>
        <v>0</v>
      </c>
      <c r="J8" s="144">
        <f>'6 (184)'!I200</f>
        <v>0</v>
      </c>
      <c r="K8" s="145">
        <f>'6 (184)'!J200</f>
        <v>0</v>
      </c>
      <c r="L8" s="146">
        <f>'6 (184)'!K200</f>
        <v>0</v>
      </c>
      <c r="M8" s="141">
        <f>'6 (184)'!L200</f>
        <v>0</v>
      </c>
      <c r="N8" s="147">
        <f>'6 (184)'!M200</f>
        <v>0</v>
      </c>
      <c r="O8" s="148">
        <f>'6 (184)'!N200</f>
        <v>0</v>
      </c>
      <c r="P8" s="141">
        <f>'6 (184)'!O200</f>
        <v>0</v>
      </c>
    </row>
    <row r="9" spans="1:16" x14ac:dyDescent="0.25">
      <c r="A9" s="51">
        <v>4</v>
      </c>
      <c r="B9" s="43" t="s">
        <v>203</v>
      </c>
      <c r="C9" s="233">
        <v>9</v>
      </c>
      <c r="D9" s="53">
        <v>4</v>
      </c>
      <c r="E9" s="139">
        <f>'9'!D200</f>
        <v>0</v>
      </c>
      <c r="F9" s="140">
        <f>'9'!E200</f>
        <v>0</v>
      </c>
      <c r="G9" s="141">
        <f>'9'!F200</f>
        <v>0</v>
      </c>
      <c r="H9" s="142">
        <f>'9'!G200</f>
        <v>0</v>
      </c>
      <c r="I9" s="143">
        <f>'9'!H200</f>
        <v>0</v>
      </c>
      <c r="J9" s="144">
        <f>'9'!I200</f>
        <v>0</v>
      </c>
      <c r="K9" s="145">
        <f>'9'!J200</f>
        <v>0</v>
      </c>
      <c r="L9" s="146">
        <f>'9'!K200</f>
        <v>0</v>
      </c>
      <c r="M9" s="141">
        <f>'9'!L200</f>
        <v>0</v>
      </c>
      <c r="N9" s="147">
        <f>'9'!M200</f>
        <v>0</v>
      </c>
      <c r="O9" s="148">
        <f>'9'!N200</f>
        <v>0</v>
      </c>
      <c r="P9" s="141">
        <f>'9'!O200</f>
        <v>0</v>
      </c>
    </row>
    <row r="10" spans="1:16" ht="15" customHeight="1" x14ac:dyDescent="0.25">
      <c r="A10" s="56">
        <v>5</v>
      </c>
      <c r="B10" s="45" t="s">
        <v>506</v>
      </c>
      <c r="C10" s="233">
        <v>71</v>
      </c>
      <c r="D10" s="53">
        <v>57</v>
      </c>
      <c r="E10" s="139">
        <f>'71 (58)'!D200</f>
        <v>0</v>
      </c>
      <c r="F10" s="140">
        <f>'71 (58)'!E200</f>
        <v>0</v>
      </c>
      <c r="G10" s="141">
        <f>'71 (58)'!F200</f>
        <v>0</v>
      </c>
      <c r="H10" s="142">
        <f>'71 (58)'!G200</f>
        <v>0</v>
      </c>
      <c r="I10" s="143">
        <f>'71 (58)'!H200</f>
        <v>0</v>
      </c>
      <c r="J10" s="144">
        <f>'71 (58)'!I200</f>
        <v>0</v>
      </c>
      <c r="K10" s="145">
        <f>'71 (58)'!J200</f>
        <v>0</v>
      </c>
      <c r="L10" s="146">
        <f>'71 (58)'!K200</f>
        <v>0</v>
      </c>
      <c r="M10" s="141">
        <f>'71 (58)'!L200</f>
        <v>0</v>
      </c>
      <c r="N10" s="147">
        <f>'71 (58)'!M200</f>
        <v>0</v>
      </c>
      <c r="O10" s="148">
        <f>'71 (58)'!N200</f>
        <v>0</v>
      </c>
      <c r="P10" s="141">
        <f>'71 (58)'!O200</f>
        <v>0</v>
      </c>
    </row>
    <row r="11" spans="1:16" ht="15" customHeight="1" x14ac:dyDescent="0.25">
      <c r="A11" s="51">
        <v>6</v>
      </c>
      <c r="B11" s="44" t="s">
        <v>204</v>
      </c>
      <c r="C11" s="233">
        <v>14</v>
      </c>
      <c r="D11" s="53">
        <v>11</v>
      </c>
      <c r="E11" s="139">
        <f>'14'!D200</f>
        <v>0</v>
      </c>
      <c r="F11" s="140">
        <f>'14'!E200</f>
        <v>0</v>
      </c>
      <c r="G11" s="141">
        <f>'14'!F200</f>
        <v>0</v>
      </c>
      <c r="H11" s="142">
        <f>'14'!G200</f>
        <v>0</v>
      </c>
      <c r="I11" s="143">
        <f>'14'!H200</f>
        <v>0</v>
      </c>
      <c r="J11" s="144">
        <f>'14'!I200</f>
        <v>0</v>
      </c>
      <c r="K11" s="145">
        <f>'14'!J200</f>
        <v>0</v>
      </c>
      <c r="L11" s="146">
        <f>'14'!K200</f>
        <v>0</v>
      </c>
      <c r="M11" s="141">
        <f>'14'!L200</f>
        <v>0</v>
      </c>
      <c r="N11" s="147">
        <f>'14'!M200</f>
        <v>0</v>
      </c>
      <c r="O11" s="148">
        <f>'14'!N200</f>
        <v>0</v>
      </c>
      <c r="P11" s="141">
        <f>'14'!O200</f>
        <v>0</v>
      </c>
    </row>
    <row r="12" spans="1:16" ht="15" customHeight="1" x14ac:dyDescent="0.25">
      <c r="A12" s="56">
        <v>7</v>
      </c>
      <c r="B12" s="44" t="s">
        <v>205</v>
      </c>
      <c r="C12" s="233">
        <v>15</v>
      </c>
      <c r="D12" s="53">
        <v>12</v>
      </c>
      <c r="E12" s="139">
        <f>'15'!D200</f>
        <v>0</v>
      </c>
      <c r="F12" s="140">
        <f>'15'!E200</f>
        <v>0</v>
      </c>
      <c r="G12" s="141">
        <f>'15'!F200</f>
        <v>0</v>
      </c>
      <c r="H12" s="142">
        <f>'15'!G200</f>
        <v>0</v>
      </c>
      <c r="I12" s="143">
        <f>'15'!H200</f>
        <v>0</v>
      </c>
      <c r="J12" s="144">
        <f>'15'!I200</f>
        <v>0</v>
      </c>
      <c r="K12" s="145">
        <f>'15'!J200</f>
        <v>0</v>
      </c>
      <c r="L12" s="146">
        <f>'15'!K200</f>
        <v>0</v>
      </c>
      <c r="M12" s="141">
        <f>'15'!L200</f>
        <v>0</v>
      </c>
      <c r="N12" s="147">
        <f>'15'!M200</f>
        <v>0</v>
      </c>
      <c r="O12" s="148">
        <f>'15'!N200</f>
        <v>0</v>
      </c>
      <c r="P12" s="141">
        <f>'15'!O200</f>
        <v>0</v>
      </c>
    </row>
    <row r="13" spans="1:16" x14ac:dyDescent="0.25">
      <c r="A13" s="51">
        <v>8</v>
      </c>
      <c r="B13" s="44" t="s">
        <v>206</v>
      </c>
      <c r="C13" s="233">
        <v>17</v>
      </c>
      <c r="D13" s="53">
        <v>16</v>
      </c>
      <c r="E13" s="139">
        <f>'17'!D200</f>
        <v>0</v>
      </c>
      <c r="F13" s="140">
        <f>'17'!E200</f>
        <v>0</v>
      </c>
      <c r="G13" s="141">
        <f>'17'!F200</f>
        <v>0</v>
      </c>
      <c r="H13" s="142">
        <f>'17'!G200</f>
        <v>0</v>
      </c>
      <c r="I13" s="143">
        <f>'17'!H200</f>
        <v>0</v>
      </c>
      <c r="J13" s="144">
        <f>'17'!I200</f>
        <v>0</v>
      </c>
      <c r="K13" s="145">
        <f>'17'!J200</f>
        <v>0</v>
      </c>
      <c r="L13" s="146">
        <f>'17'!K200</f>
        <v>0</v>
      </c>
      <c r="M13" s="141">
        <f>'17'!L200</f>
        <v>0</v>
      </c>
      <c r="N13" s="147">
        <f>'17'!M200</f>
        <v>0</v>
      </c>
      <c r="O13" s="148">
        <f>'17'!N200</f>
        <v>0</v>
      </c>
      <c r="P13" s="141">
        <f>'17'!O200</f>
        <v>0</v>
      </c>
    </row>
    <row r="14" spans="1:16" x14ac:dyDescent="0.25">
      <c r="A14" s="56">
        <v>9</v>
      </c>
      <c r="B14" s="44" t="s">
        <v>207</v>
      </c>
      <c r="C14" s="233">
        <v>24</v>
      </c>
      <c r="D14" s="53">
        <v>28</v>
      </c>
      <c r="E14" s="139">
        <f>'24'!D200</f>
        <v>0</v>
      </c>
      <c r="F14" s="140">
        <f>'24'!E200</f>
        <v>0</v>
      </c>
      <c r="G14" s="141">
        <f>'24'!F200</f>
        <v>0</v>
      </c>
      <c r="H14" s="142">
        <f>'24'!G200</f>
        <v>0</v>
      </c>
      <c r="I14" s="143">
        <f>'24'!H200</f>
        <v>0</v>
      </c>
      <c r="J14" s="144">
        <f>'24'!I200</f>
        <v>0</v>
      </c>
      <c r="K14" s="145">
        <f>'24'!J200</f>
        <v>0</v>
      </c>
      <c r="L14" s="146">
        <f>'24'!K200</f>
        <v>0</v>
      </c>
      <c r="M14" s="141">
        <f>'24'!L200</f>
        <v>0</v>
      </c>
      <c r="N14" s="147">
        <f>'24'!M200</f>
        <v>0</v>
      </c>
      <c r="O14" s="148">
        <f>'24'!N200</f>
        <v>0</v>
      </c>
      <c r="P14" s="141">
        <f>'24'!O200</f>
        <v>0</v>
      </c>
    </row>
    <row r="15" spans="1:16" x14ac:dyDescent="0.25">
      <c r="A15" s="51">
        <v>10</v>
      </c>
      <c r="B15" s="43" t="s">
        <v>208</v>
      </c>
      <c r="C15" s="233">
        <v>26</v>
      </c>
      <c r="D15" s="53">
        <v>29</v>
      </c>
      <c r="E15" s="139">
        <f>'26'!D200</f>
        <v>0</v>
      </c>
      <c r="F15" s="140">
        <f>'26'!E200</f>
        <v>0</v>
      </c>
      <c r="G15" s="141">
        <f>'26'!F200</f>
        <v>0</v>
      </c>
      <c r="H15" s="142">
        <f>'26'!G200</f>
        <v>0</v>
      </c>
      <c r="I15" s="143">
        <f>'26'!H200</f>
        <v>0</v>
      </c>
      <c r="J15" s="144">
        <f>'26'!I200</f>
        <v>0</v>
      </c>
      <c r="K15" s="145">
        <f>'26'!J200</f>
        <v>0</v>
      </c>
      <c r="L15" s="146">
        <f>'26'!K200</f>
        <v>0</v>
      </c>
      <c r="M15" s="141">
        <f>'26'!L200</f>
        <v>0</v>
      </c>
      <c r="N15" s="147">
        <f>'26'!M200</f>
        <v>0</v>
      </c>
      <c r="O15" s="148">
        <f>'26'!N200</f>
        <v>0</v>
      </c>
      <c r="P15" s="141">
        <f>'26'!O200</f>
        <v>0</v>
      </c>
    </row>
    <row r="16" spans="1:16" x14ac:dyDescent="0.25">
      <c r="A16" s="56">
        <v>11</v>
      </c>
      <c r="B16" s="43" t="s">
        <v>230</v>
      </c>
      <c r="C16" s="233">
        <v>19</v>
      </c>
      <c r="D16" s="53">
        <v>17</v>
      </c>
      <c r="E16" s="139">
        <f>'19'!D200</f>
        <v>0</v>
      </c>
      <c r="F16" s="140">
        <f>'19'!E200</f>
        <v>0</v>
      </c>
      <c r="G16" s="141">
        <f>'19'!F200</f>
        <v>0</v>
      </c>
      <c r="H16" s="142">
        <f>'19'!G200</f>
        <v>0</v>
      </c>
      <c r="I16" s="143">
        <f>'19'!H200</f>
        <v>0</v>
      </c>
      <c r="J16" s="144">
        <f>'19'!I200</f>
        <v>0</v>
      </c>
      <c r="K16" s="145">
        <f>'19'!J200</f>
        <v>0</v>
      </c>
      <c r="L16" s="146">
        <f>'19'!K200</f>
        <v>0</v>
      </c>
      <c r="M16" s="141">
        <f>'19'!L200</f>
        <v>0</v>
      </c>
      <c r="N16" s="147">
        <f>'19'!M200</f>
        <v>0</v>
      </c>
      <c r="O16" s="148">
        <f>'19'!N200</f>
        <v>0</v>
      </c>
      <c r="P16" s="141">
        <f>'19'!O200</f>
        <v>0</v>
      </c>
    </row>
    <row r="17" spans="1:16" x14ac:dyDescent="0.25">
      <c r="A17" s="51">
        <v>12</v>
      </c>
      <c r="B17" s="43" t="s">
        <v>209</v>
      </c>
      <c r="C17" s="233">
        <v>29</v>
      </c>
      <c r="D17" s="53">
        <v>30</v>
      </c>
      <c r="E17" s="139">
        <f>'29'!D200</f>
        <v>0</v>
      </c>
      <c r="F17" s="140">
        <f>'29'!E200</f>
        <v>0</v>
      </c>
      <c r="G17" s="141">
        <f>'29'!F200</f>
        <v>0</v>
      </c>
      <c r="H17" s="142">
        <f>'29'!G200</f>
        <v>0</v>
      </c>
      <c r="I17" s="143">
        <f>'29'!H200</f>
        <v>0</v>
      </c>
      <c r="J17" s="144">
        <f>'29'!I200</f>
        <v>0</v>
      </c>
      <c r="K17" s="145">
        <f>'29'!J200</f>
        <v>0</v>
      </c>
      <c r="L17" s="146">
        <f>'29'!K200</f>
        <v>0</v>
      </c>
      <c r="M17" s="141">
        <f>'29'!L200</f>
        <v>0</v>
      </c>
      <c r="N17" s="147">
        <f>'29'!M200</f>
        <v>0</v>
      </c>
      <c r="O17" s="148">
        <f>'29'!N200</f>
        <v>0</v>
      </c>
      <c r="P17" s="141">
        <f>'29'!O200</f>
        <v>0</v>
      </c>
    </row>
    <row r="18" spans="1:16" ht="15" customHeight="1" x14ac:dyDescent="0.25">
      <c r="A18" s="56">
        <v>13</v>
      </c>
      <c r="B18" s="43" t="s">
        <v>210</v>
      </c>
      <c r="C18" s="233">
        <v>34</v>
      </c>
      <c r="D18" s="53">
        <v>53</v>
      </c>
      <c r="E18" s="139">
        <f>'34'!D200</f>
        <v>0</v>
      </c>
      <c r="F18" s="140">
        <f>'34'!E200</f>
        <v>0</v>
      </c>
      <c r="G18" s="141">
        <f>'34'!F200</f>
        <v>0</v>
      </c>
      <c r="H18" s="142">
        <f>'34'!G200</f>
        <v>0</v>
      </c>
      <c r="I18" s="143">
        <f>'34'!H200</f>
        <v>0</v>
      </c>
      <c r="J18" s="144">
        <f>'34'!I200</f>
        <v>0</v>
      </c>
      <c r="K18" s="145">
        <f>'34'!J200</f>
        <v>0</v>
      </c>
      <c r="L18" s="146">
        <f>'34'!K200</f>
        <v>0</v>
      </c>
      <c r="M18" s="141">
        <f>'34'!L200</f>
        <v>0</v>
      </c>
      <c r="N18" s="147">
        <f>'34'!M200</f>
        <v>0</v>
      </c>
      <c r="O18" s="148">
        <f>'34'!N200</f>
        <v>0</v>
      </c>
      <c r="P18" s="141">
        <f>'34'!O200</f>
        <v>0</v>
      </c>
    </row>
    <row r="19" spans="1:16" ht="15" customHeight="1" x14ac:dyDescent="0.25">
      <c r="A19" s="51">
        <v>14</v>
      </c>
      <c r="B19" s="43" t="s">
        <v>211</v>
      </c>
      <c r="C19" s="233">
        <v>38</v>
      </c>
      <c r="D19" s="53">
        <v>54</v>
      </c>
      <c r="E19" s="139">
        <f>'38'!D200</f>
        <v>0</v>
      </c>
      <c r="F19" s="140">
        <f>'38'!E200</f>
        <v>0</v>
      </c>
      <c r="G19" s="141">
        <f>'38'!F200</f>
        <v>0</v>
      </c>
      <c r="H19" s="142">
        <f>'38'!G200</f>
        <v>0</v>
      </c>
      <c r="I19" s="143">
        <f>'38'!H200</f>
        <v>0</v>
      </c>
      <c r="J19" s="144">
        <f>'38'!I200</f>
        <v>0</v>
      </c>
      <c r="K19" s="145">
        <f>'38'!J200</f>
        <v>0</v>
      </c>
      <c r="L19" s="146">
        <f>'38'!K200</f>
        <v>0</v>
      </c>
      <c r="M19" s="141">
        <f>'38'!L200</f>
        <v>0</v>
      </c>
      <c r="N19" s="147">
        <f>'38'!M200</f>
        <v>0</v>
      </c>
      <c r="O19" s="148">
        <f>'38'!N200</f>
        <v>0</v>
      </c>
      <c r="P19" s="141">
        <f>'38'!O200</f>
        <v>0</v>
      </c>
    </row>
    <row r="20" spans="1:16" ht="15" customHeight="1" x14ac:dyDescent="0.25">
      <c r="A20" s="56">
        <v>15</v>
      </c>
      <c r="B20" s="43" t="s">
        <v>212</v>
      </c>
      <c r="C20" s="233">
        <v>41</v>
      </c>
      <c r="D20" s="53">
        <v>56</v>
      </c>
      <c r="E20" s="139">
        <f>'41'!D200</f>
        <v>0</v>
      </c>
      <c r="F20" s="140">
        <f>'41'!E200</f>
        <v>0</v>
      </c>
      <c r="G20" s="141">
        <f>'41'!F200</f>
        <v>0</v>
      </c>
      <c r="H20" s="142">
        <f>'41'!G200</f>
        <v>0</v>
      </c>
      <c r="I20" s="143">
        <f>'41'!H200</f>
        <v>0</v>
      </c>
      <c r="J20" s="144">
        <f>'41'!I200</f>
        <v>0</v>
      </c>
      <c r="K20" s="145">
        <f>'41'!J200</f>
        <v>0</v>
      </c>
      <c r="L20" s="146">
        <f>'41'!K200</f>
        <v>0</v>
      </c>
      <c r="M20" s="141">
        <f>'41'!L200</f>
        <v>0</v>
      </c>
      <c r="N20" s="147">
        <f>'41'!M200</f>
        <v>0</v>
      </c>
      <c r="O20" s="148">
        <f>'41'!N200</f>
        <v>0</v>
      </c>
      <c r="P20" s="141">
        <f>'41'!O200</f>
        <v>0</v>
      </c>
    </row>
    <row r="21" spans="1:16" ht="15" customHeight="1" x14ac:dyDescent="0.25">
      <c r="A21" s="51">
        <v>16</v>
      </c>
      <c r="B21" s="44" t="s">
        <v>213</v>
      </c>
      <c r="C21" s="233">
        <v>42</v>
      </c>
      <c r="D21" s="53">
        <v>60</v>
      </c>
      <c r="E21" s="139">
        <f>'42'!D200</f>
        <v>0</v>
      </c>
      <c r="F21" s="140">
        <f>'20'!E200</f>
        <v>0</v>
      </c>
      <c r="G21" s="141">
        <f>'42'!F200</f>
        <v>0</v>
      </c>
      <c r="H21" s="142">
        <f>'42'!G200</f>
        <v>0</v>
      </c>
      <c r="I21" s="143">
        <f>'42'!H200</f>
        <v>0</v>
      </c>
      <c r="J21" s="144">
        <f>'42'!I200</f>
        <v>0</v>
      </c>
      <c r="K21" s="145">
        <f>'42'!J200</f>
        <v>0</v>
      </c>
      <c r="L21" s="146">
        <f>'42'!K200+'20'!K200</f>
        <v>0</v>
      </c>
      <c r="M21" s="141">
        <f>'42'!L200</f>
        <v>0</v>
      </c>
      <c r="N21" s="147">
        <f>'42'!M200</f>
        <v>0</v>
      </c>
      <c r="O21" s="148">
        <f>'42'!N200</f>
        <v>0</v>
      </c>
      <c r="P21" s="141">
        <f>'42'!O200</f>
        <v>0</v>
      </c>
    </row>
    <row r="22" spans="1:16" ht="15" customHeight="1" x14ac:dyDescent="0.25">
      <c r="A22" s="56">
        <v>17</v>
      </c>
      <c r="B22" s="44" t="s">
        <v>214</v>
      </c>
      <c r="C22" s="233">
        <v>20</v>
      </c>
      <c r="D22" s="53">
        <v>18</v>
      </c>
      <c r="E22" s="139">
        <f>'20'!D200</f>
        <v>0</v>
      </c>
      <c r="F22" s="140">
        <f>'20'!E200</f>
        <v>0</v>
      </c>
      <c r="G22" s="141">
        <f>'20'!F200</f>
        <v>0</v>
      </c>
      <c r="H22" s="142">
        <f>'20'!G200</f>
        <v>0</v>
      </c>
      <c r="I22" s="143">
        <f>'20'!H200</f>
        <v>0</v>
      </c>
      <c r="J22" s="144">
        <f>'20'!I200</f>
        <v>0</v>
      </c>
      <c r="K22" s="145">
        <f>'20'!J200</f>
        <v>0</v>
      </c>
      <c r="L22" s="146">
        <f>'20'!K200</f>
        <v>0</v>
      </c>
      <c r="M22" s="141">
        <f>'20'!L200</f>
        <v>0</v>
      </c>
      <c r="N22" s="147">
        <f>'20'!M200</f>
        <v>0</v>
      </c>
      <c r="O22" s="148">
        <f>'20'!N200</f>
        <v>0</v>
      </c>
      <c r="P22" s="141">
        <f>'20'!O200</f>
        <v>0</v>
      </c>
    </row>
    <row r="23" spans="1:16" ht="15" customHeight="1" x14ac:dyDescent="0.25">
      <c r="A23" s="51">
        <v>18</v>
      </c>
      <c r="B23" s="44" t="s">
        <v>215</v>
      </c>
      <c r="C23" s="233">
        <v>50</v>
      </c>
      <c r="D23" s="53">
        <v>162</v>
      </c>
      <c r="E23" s="139">
        <f>'50'!D200</f>
        <v>0</v>
      </c>
      <c r="F23" s="140">
        <f>'50'!E200</f>
        <v>0</v>
      </c>
      <c r="G23" s="141">
        <f>'50'!F200</f>
        <v>0</v>
      </c>
      <c r="H23" s="142">
        <f>'50'!G200</f>
        <v>0</v>
      </c>
      <c r="I23" s="143">
        <f>'50'!H200</f>
        <v>0</v>
      </c>
      <c r="J23" s="144">
        <f>'50'!I200</f>
        <v>0</v>
      </c>
      <c r="K23" s="145">
        <f>'50'!J200</f>
        <v>0</v>
      </c>
      <c r="L23" s="146">
        <f>'50'!K200</f>
        <v>0</v>
      </c>
      <c r="M23" s="141">
        <f>'50'!L200</f>
        <v>0</v>
      </c>
      <c r="N23" s="147">
        <f>'50'!M200</f>
        <v>0</v>
      </c>
      <c r="O23" s="148">
        <f>'50'!N200</f>
        <v>0</v>
      </c>
      <c r="P23" s="141">
        <f>'50'!O200</f>
        <v>0</v>
      </c>
    </row>
    <row r="24" spans="1:16" x14ac:dyDescent="0.25">
      <c r="A24" s="56">
        <v>19</v>
      </c>
      <c r="B24" s="43" t="s">
        <v>216</v>
      </c>
      <c r="C24" s="233">
        <v>52</v>
      </c>
      <c r="D24" s="53">
        <v>65</v>
      </c>
      <c r="E24" s="139">
        <f>'52'!D200</f>
        <v>0</v>
      </c>
      <c r="F24" s="140">
        <f>'52'!E200</f>
        <v>0</v>
      </c>
      <c r="G24" s="141">
        <f>'52'!F200</f>
        <v>0</v>
      </c>
      <c r="H24" s="142">
        <f>'52'!G200</f>
        <v>0</v>
      </c>
      <c r="I24" s="143">
        <f>'52'!H200</f>
        <v>0</v>
      </c>
      <c r="J24" s="144">
        <f>'52'!I200</f>
        <v>0</v>
      </c>
      <c r="K24" s="145">
        <f>'52'!J200</f>
        <v>0</v>
      </c>
      <c r="L24" s="146">
        <f>'52'!K200</f>
        <v>0</v>
      </c>
      <c r="M24" s="141">
        <f>'52'!L200</f>
        <v>0</v>
      </c>
      <c r="N24" s="147">
        <f>'52'!M200</f>
        <v>0</v>
      </c>
      <c r="O24" s="148">
        <f>'52'!N200</f>
        <v>0</v>
      </c>
      <c r="P24" s="141">
        <f>'52'!O200</f>
        <v>0</v>
      </c>
    </row>
    <row r="25" spans="1:16" x14ac:dyDescent="0.25">
      <c r="A25" s="51">
        <v>20</v>
      </c>
      <c r="B25" s="43" t="s">
        <v>217</v>
      </c>
      <c r="C25" s="233">
        <v>5</v>
      </c>
      <c r="D25" s="53">
        <v>136</v>
      </c>
      <c r="E25" s="139">
        <f>'5'!D200</f>
        <v>0</v>
      </c>
      <c r="F25" s="140">
        <f>'5'!E200</f>
        <v>0</v>
      </c>
      <c r="G25" s="141">
        <f>'5'!F200</f>
        <v>0</v>
      </c>
      <c r="H25" s="142">
        <f>'5'!G200</f>
        <v>0</v>
      </c>
      <c r="I25" s="143">
        <f>'5'!H200</f>
        <v>0</v>
      </c>
      <c r="J25" s="144">
        <f>'5'!I200</f>
        <v>0</v>
      </c>
      <c r="K25" s="145">
        <f>'5'!J200</f>
        <v>0</v>
      </c>
      <c r="L25" s="146">
        <f>'5'!K200</f>
        <v>0</v>
      </c>
      <c r="M25" s="141">
        <f>'5'!L200</f>
        <v>0</v>
      </c>
      <c r="N25" s="147">
        <f>'5'!M200</f>
        <v>0</v>
      </c>
      <c r="O25" s="148">
        <f>'5'!N200</f>
        <v>0</v>
      </c>
      <c r="P25" s="141">
        <f>'5'!O200</f>
        <v>0</v>
      </c>
    </row>
    <row r="26" spans="1:16" x14ac:dyDescent="0.25">
      <c r="A26" s="56">
        <v>21</v>
      </c>
      <c r="B26" s="44" t="s">
        <v>218</v>
      </c>
      <c r="C26" s="233">
        <v>55</v>
      </c>
      <c r="D26" s="53">
        <v>68</v>
      </c>
      <c r="E26" s="139">
        <f>'55'!D200</f>
        <v>0</v>
      </c>
      <c r="F26" s="140">
        <f>'55'!E200</f>
        <v>155</v>
      </c>
      <c r="G26" s="141">
        <f>'55'!F200</f>
        <v>155</v>
      </c>
      <c r="H26" s="142">
        <f>'55'!G200</f>
        <v>0</v>
      </c>
      <c r="I26" s="143">
        <f>'55'!H200</f>
        <v>0</v>
      </c>
      <c r="J26" s="144">
        <f>'55'!I200</f>
        <v>0</v>
      </c>
      <c r="K26" s="145">
        <f>'55'!J200</f>
        <v>0</v>
      </c>
      <c r="L26" s="146">
        <f>'55'!K200</f>
        <v>0</v>
      </c>
      <c r="M26" s="141">
        <f>'55'!L200</f>
        <v>0</v>
      </c>
      <c r="N26" s="147">
        <f>'55'!M200</f>
        <v>0</v>
      </c>
      <c r="O26" s="148">
        <f>'55'!N200</f>
        <v>155</v>
      </c>
      <c r="P26" s="141">
        <f>'55'!O200</f>
        <v>155</v>
      </c>
    </row>
    <row r="27" spans="1:16" ht="15" customHeight="1" x14ac:dyDescent="0.25">
      <c r="A27" s="51">
        <v>22</v>
      </c>
      <c r="B27" s="44" t="s">
        <v>219</v>
      </c>
      <c r="C27" s="233">
        <v>63</v>
      </c>
      <c r="D27" s="53">
        <v>75</v>
      </c>
      <c r="E27" s="139">
        <f>'63'!D200</f>
        <v>0</v>
      </c>
      <c r="F27" s="140">
        <f>'63'!E200</f>
        <v>0</v>
      </c>
      <c r="G27" s="141">
        <f>'63'!F200</f>
        <v>0</v>
      </c>
      <c r="H27" s="142">
        <f>'63'!G200</f>
        <v>0</v>
      </c>
      <c r="I27" s="143">
        <f>'63'!H200</f>
        <v>0</v>
      </c>
      <c r="J27" s="144">
        <f>'63'!I200</f>
        <v>0</v>
      </c>
      <c r="K27" s="145">
        <f>'63'!J200</f>
        <v>0</v>
      </c>
      <c r="L27" s="146">
        <f>'63'!K200</f>
        <v>0</v>
      </c>
      <c r="M27" s="141">
        <f>'63'!L200</f>
        <v>0</v>
      </c>
      <c r="N27" s="147">
        <f>'63'!M200</f>
        <v>0</v>
      </c>
      <c r="O27" s="148">
        <f>'63'!N200</f>
        <v>0</v>
      </c>
      <c r="P27" s="141">
        <f>'63'!O200</f>
        <v>0</v>
      </c>
    </row>
    <row r="28" spans="1:16" x14ac:dyDescent="0.25">
      <c r="A28" s="56">
        <v>23</v>
      </c>
      <c r="B28" s="43" t="s">
        <v>220</v>
      </c>
      <c r="C28" s="233">
        <v>65</v>
      </c>
      <c r="D28" s="53">
        <v>77</v>
      </c>
      <c r="E28" s="139">
        <f>'65'!D200</f>
        <v>0</v>
      </c>
      <c r="F28" s="140">
        <f>'65'!E200</f>
        <v>0</v>
      </c>
      <c r="G28" s="141">
        <f>'65'!F200</f>
        <v>0</v>
      </c>
      <c r="H28" s="142">
        <f>'65'!G200</f>
        <v>0</v>
      </c>
      <c r="I28" s="143">
        <f>'65'!H200</f>
        <v>0</v>
      </c>
      <c r="J28" s="144">
        <f>'65'!I200</f>
        <v>0</v>
      </c>
      <c r="K28" s="145">
        <f>'65'!J200</f>
        <v>0</v>
      </c>
      <c r="L28" s="146">
        <f>'65'!K200</f>
        <v>0</v>
      </c>
      <c r="M28" s="141">
        <f>'65'!L200</f>
        <v>0</v>
      </c>
      <c r="N28" s="147">
        <f>'65'!M200</f>
        <v>0</v>
      </c>
      <c r="O28" s="148">
        <f>'65'!N200</f>
        <v>0</v>
      </c>
      <c r="P28" s="141">
        <f>'65'!O200</f>
        <v>0</v>
      </c>
    </row>
    <row r="29" spans="1:16" x14ac:dyDescent="0.25">
      <c r="A29" s="51">
        <v>24</v>
      </c>
      <c r="B29" s="45" t="s">
        <v>510</v>
      </c>
      <c r="C29" s="232">
        <v>67</v>
      </c>
      <c r="D29" s="53">
        <v>81</v>
      </c>
      <c r="E29" s="139">
        <f>'67'!D200</f>
        <v>0</v>
      </c>
      <c r="F29" s="140">
        <f>'67'!E200</f>
        <v>0</v>
      </c>
      <c r="G29" s="141">
        <f>'67'!F200</f>
        <v>0</v>
      </c>
      <c r="H29" s="142">
        <f>'67'!G200</f>
        <v>0</v>
      </c>
      <c r="I29" s="143">
        <f>'67'!H200</f>
        <v>0</v>
      </c>
      <c r="J29" s="144">
        <f>'67'!I200</f>
        <v>0</v>
      </c>
      <c r="K29" s="145">
        <f>'67'!J200</f>
        <v>0</v>
      </c>
      <c r="L29" s="146">
        <f>'67'!K200</f>
        <v>0</v>
      </c>
      <c r="M29" s="141">
        <f>'67'!L200</f>
        <v>0</v>
      </c>
      <c r="N29" s="147">
        <f>'67'!M200</f>
        <v>0</v>
      </c>
      <c r="O29" s="148">
        <f>'67'!N200</f>
        <v>0</v>
      </c>
      <c r="P29" s="141">
        <f>'67'!O200</f>
        <v>0</v>
      </c>
    </row>
    <row r="30" spans="1:16" x14ac:dyDescent="0.25">
      <c r="A30" s="56">
        <v>25</v>
      </c>
      <c r="B30" s="43" t="s">
        <v>221</v>
      </c>
      <c r="C30" s="233">
        <v>71</v>
      </c>
      <c r="D30" s="53">
        <v>97</v>
      </c>
      <c r="E30" s="139">
        <f>'71 (97)'!D200</f>
        <v>0</v>
      </c>
      <c r="F30" s="140">
        <f>'71 (97)'!E200</f>
        <v>0</v>
      </c>
      <c r="G30" s="141">
        <f>'71 (97)'!F200</f>
        <v>0</v>
      </c>
      <c r="H30" s="142">
        <f>'71 (97)'!G200</f>
        <v>0</v>
      </c>
      <c r="I30" s="143">
        <f>'71 (97)'!H200</f>
        <v>0</v>
      </c>
      <c r="J30" s="144">
        <f>'71 (97)'!I200</f>
        <v>0</v>
      </c>
      <c r="K30" s="145">
        <f>'71 (97)'!J200</f>
        <v>0</v>
      </c>
      <c r="L30" s="146">
        <f>'71 (97)'!K200</f>
        <v>0</v>
      </c>
      <c r="M30" s="141">
        <f>'71 (97)'!L200</f>
        <v>0</v>
      </c>
      <c r="N30" s="147">
        <f>'71 (97)'!M200</f>
        <v>0</v>
      </c>
      <c r="O30" s="148">
        <f>'71 (97)'!N200</f>
        <v>0</v>
      </c>
      <c r="P30" s="141">
        <f>'71 (97)'!O200</f>
        <v>0</v>
      </c>
    </row>
    <row r="31" spans="1:16" ht="15" customHeight="1" x14ac:dyDescent="0.25">
      <c r="A31" s="51">
        <v>26</v>
      </c>
      <c r="B31" s="44" t="s">
        <v>222</v>
      </c>
      <c r="C31" s="233">
        <v>74</v>
      </c>
      <c r="D31" s="53">
        <v>100</v>
      </c>
      <c r="E31" s="139">
        <f>'74'!D200</f>
        <v>0</v>
      </c>
      <c r="F31" s="140">
        <f>'74'!E200</f>
        <v>0</v>
      </c>
      <c r="G31" s="141">
        <f>'74'!F200</f>
        <v>0</v>
      </c>
      <c r="H31" s="142">
        <f>'74'!G200</f>
        <v>0</v>
      </c>
      <c r="I31" s="143">
        <f>'74'!H200</f>
        <v>0</v>
      </c>
      <c r="J31" s="144">
        <f>'74'!I200</f>
        <v>0</v>
      </c>
      <c r="K31" s="145">
        <f>'74'!J200</f>
        <v>0</v>
      </c>
      <c r="L31" s="146">
        <f>'74'!K200</f>
        <v>0</v>
      </c>
      <c r="M31" s="141">
        <f>'74'!L200</f>
        <v>0</v>
      </c>
      <c r="N31" s="147">
        <f>'74'!M200</f>
        <v>0</v>
      </c>
      <c r="O31" s="148">
        <f>'74'!N200</f>
        <v>0</v>
      </c>
      <c r="P31" s="141">
        <f>'74'!O200</f>
        <v>0</v>
      </c>
    </row>
    <row r="32" spans="1:16" x14ac:dyDescent="0.25">
      <c r="A32" s="56">
        <v>27</v>
      </c>
      <c r="B32" s="43" t="s">
        <v>223</v>
      </c>
      <c r="C32" s="233">
        <v>77</v>
      </c>
      <c r="D32" s="53">
        <v>108</v>
      </c>
      <c r="E32" s="139">
        <f>'77'!D200</f>
        <v>0</v>
      </c>
      <c r="F32" s="140">
        <f>'77'!E200</f>
        <v>0</v>
      </c>
      <c r="G32" s="141">
        <f>'77'!F200</f>
        <v>0</v>
      </c>
      <c r="H32" s="142">
        <f>'77'!G200</f>
        <v>0</v>
      </c>
      <c r="I32" s="143">
        <f>'77'!H200</f>
        <v>0</v>
      </c>
      <c r="J32" s="144">
        <f>'77'!I200</f>
        <v>0</v>
      </c>
      <c r="K32" s="145">
        <f>'77'!J200</f>
        <v>0</v>
      </c>
      <c r="L32" s="146">
        <f>'77'!K200</f>
        <v>0</v>
      </c>
      <c r="M32" s="141">
        <f>'77'!L200</f>
        <v>0</v>
      </c>
      <c r="N32" s="147">
        <f>'77'!M200</f>
        <v>0</v>
      </c>
      <c r="O32" s="148">
        <f>'77'!N200</f>
        <v>0</v>
      </c>
      <c r="P32" s="141">
        <f>'77'!O200</f>
        <v>0</v>
      </c>
    </row>
    <row r="33" spans="1:16" x14ac:dyDescent="0.25">
      <c r="A33" s="51">
        <v>28</v>
      </c>
      <c r="B33" s="43" t="s">
        <v>231</v>
      </c>
      <c r="C33" s="233">
        <v>21</v>
      </c>
      <c r="D33" s="53">
        <v>19</v>
      </c>
      <c r="E33" s="139">
        <f>'21'!D200</f>
        <v>0</v>
      </c>
      <c r="F33" s="140">
        <f>'21'!E200</f>
        <v>0</v>
      </c>
      <c r="G33" s="141">
        <f>'21'!F200</f>
        <v>0</v>
      </c>
      <c r="H33" s="142">
        <f>'21'!G200</f>
        <v>0</v>
      </c>
      <c r="I33" s="143">
        <f>'21'!H200</f>
        <v>0</v>
      </c>
      <c r="J33" s="144">
        <f>'21'!I200</f>
        <v>0</v>
      </c>
      <c r="K33" s="145">
        <f>'21'!J200</f>
        <v>0</v>
      </c>
      <c r="L33" s="146">
        <f>'21'!K200</f>
        <v>0</v>
      </c>
      <c r="M33" s="141">
        <f>'21'!L200</f>
        <v>0</v>
      </c>
      <c r="N33" s="147">
        <f>'21'!M200</f>
        <v>0</v>
      </c>
      <c r="O33" s="148">
        <f>'21'!N200</f>
        <v>0</v>
      </c>
      <c r="P33" s="141">
        <f>'21'!O200</f>
        <v>0</v>
      </c>
    </row>
    <row r="34" spans="1:16" x14ac:dyDescent="0.25">
      <c r="A34" s="56">
        <v>29</v>
      </c>
      <c r="B34" s="43" t="s">
        <v>224</v>
      </c>
      <c r="C34" s="233">
        <v>80</v>
      </c>
      <c r="D34" s="53">
        <v>112</v>
      </c>
      <c r="E34" s="139">
        <f>'80'!D200</f>
        <v>0</v>
      </c>
      <c r="F34" s="140">
        <f>'80'!E200</f>
        <v>0</v>
      </c>
      <c r="G34" s="141">
        <f>'80'!F200</f>
        <v>0</v>
      </c>
      <c r="H34" s="142">
        <f>'80'!G200</f>
        <v>0</v>
      </c>
      <c r="I34" s="143">
        <f>'80'!H200</f>
        <v>0</v>
      </c>
      <c r="J34" s="144">
        <f>'80'!I200</f>
        <v>0</v>
      </c>
      <c r="K34" s="145">
        <f>'80'!J200</f>
        <v>0</v>
      </c>
      <c r="L34" s="146">
        <f>'80'!K200</f>
        <v>0</v>
      </c>
      <c r="M34" s="141">
        <f>'80'!L200</f>
        <v>0</v>
      </c>
      <c r="N34" s="147">
        <f>'80'!M200</f>
        <v>0</v>
      </c>
      <c r="O34" s="148">
        <f>'80'!N200</f>
        <v>0</v>
      </c>
      <c r="P34" s="141">
        <f>'80'!O200</f>
        <v>0</v>
      </c>
    </row>
    <row r="35" spans="1:16" x14ac:dyDescent="0.25">
      <c r="A35" s="51">
        <v>30</v>
      </c>
      <c r="B35" s="43" t="s">
        <v>232</v>
      </c>
      <c r="C35" s="233">
        <v>22</v>
      </c>
      <c r="D35" s="53">
        <v>20</v>
      </c>
      <c r="E35" s="139">
        <f>'22'!D200</f>
        <v>0</v>
      </c>
      <c r="F35" s="140">
        <f>'22'!E200</f>
        <v>0</v>
      </c>
      <c r="G35" s="141">
        <f>'22'!F200</f>
        <v>0</v>
      </c>
      <c r="H35" s="142">
        <f>'22'!G200</f>
        <v>0</v>
      </c>
      <c r="I35" s="143">
        <f>'22'!H200</f>
        <v>0</v>
      </c>
      <c r="J35" s="144">
        <f>'22'!I200</f>
        <v>0</v>
      </c>
      <c r="K35" s="145">
        <f>'22'!J200</f>
        <v>0</v>
      </c>
      <c r="L35" s="146">
        <f>'22'!K200</f>
        <v>0</v>
      </c>
      <c r="M35" s="141">
        <f>'22'!L200</f>
        <v>0</v>
      </c>
      <c r="N35" s="147">
        <f>'22'!M200</f>
        <v>0</v>
      </c>
      <c r="O35" s="148">
        <f>'22'!N200</f>
        <v>0</v>
      </c>
      <c r="P35" s="141">
        <f>'22'!O200</f>
        <v>0</v>
      </c>
    </row>
    <row r="36" spans="1:16" x14ac:dyDescent="0.25">
      <c r="A36" s="56">
        <v>31</v>
      </c>
      <c r="B36" s="43" t="s">
        <v>225</v>
      </c>
      <c r="C36" s="233">
        <v>85</v>
      </c>
      <c r="D36" s="53">
        <v>122</v>
      </c>
      <c r="E36" s="139">
        <f>'85'!D200</f>
        <v>0</v>
      </c>
      <c r="F36" s="140">
        <f>'85'!E200</f>
        <v>0</v>
      </c>
      <c r="G36" s="141">
        <f>'85'!F200</f>
        <v>0</v>
      </c>
      <c r="H36" s="142">
        <f>'85'!G200</f>
        <v>0</v>
      </c>
      <c r="I36" s="143">
        <f>'85'!H200</f>
        <v>0</v>
      </c>
      <c r="J36" s="144">
        <f>'85'!I200</f>
        <v>0</v>
      </c>
      <c r="K36" s="145">
        <f>'85'!J200</f>
        <v>0</v>
      </c>
      <c r="L36" s="146">
        <f>'85'!K200</f>
        <v>0</v>
      </c>
      <c r="M36" s="141">
        <f>'85'!L200</f>
        <v>0</v>
      </c>
      <c r="N36" s="147">
        <f>'85'!M200</f>
        <v>0</v>
      </c>
      <c r="O36" s="148">
        <f>'85'!N200</f>
        <v>0</v>
      </c>
      <c r="P36" s="141">
        <f>'85'!O200</f>
        <v>0</v>
      </c>
    </row>
    <row r="37" spans="1:16" x14ac:dyDescent="0.25">
      <c r="A37" s="51">
        <v>32</v>
      </c>
      <c r="B37" s="43" t="s">
        <v>233</v>
      </c>
      <c r="C37" s="233">
        <v>23</v>
      </c>
      <c r="D37" s="53">
        <v>21</v>
      </c>
      <c r="E37" s="139">
        <f>'23'!D200</f>
        <v>0</v>
      </c>
      <c r="F37" s="140">
        <f>'23'!E200</f>
        <v>0</v>
      </c>
      <c r="G37" s="141">
        <f>'23'!F200</f>
        <v>0</v>
      </c>
      <c r="H37" s="142">
        <f>'23'!G200</f>
        <v>0</v>
      </c>
      <c r="I37" s="143">
        <f>'23'!H200</f>
        <v>0</v>
      </c>
      <c r="J37" s="144">
        <f>'23'!I200</f>
        <v>0</v>
      </c>
      <c r="K37" s="145">
        <f>'23'!J200</f>
        <v>0</v>
      </c>
      <c r="L37" s="146">
        <f>'23'!K200</f>
        <v>0</v>
      </c>
      <c r="M37" s="141">
        <f>'23'!L200</f>
        <v>0</v>
      </c>
      <c r="N37" s="147">
        <f>'23'!M200</f>
        <v>0</v>
      </c>
      <c r="O37" s="148">
        <f>'23'!N200</f>
        <v>0</v>
      </c>
      <c r="P37" s="141">
        <f>'23'!O200</f>
        <v>0</v>
      </c>
    </row>
    <row r="38" spans="1:16" ht="24.75" x14ac:dyDescent="0.25">
      <c r="A38" s="56">
        <v>33</v>
      </c>
      <c r="B38" s="46" t="s">
        <v>227</v>
      </c>
      <c r="C38" s="234">
        <v>31</v>
      </c>
      <c r="D38" s="54">
        <v>158</v>
      </c>
      <c r="E38" s="139">
        <f>'31'!D200</f>
        <v>0</v>
      </c>
      <c r="F38" s="140">
        <f>'31'!E200</f>
        <v>0</v>
      </c>
      <c r="G38" s="141">
        <f>'31'!F200</f>
        <v>0</v>
      </c>
      <c r="H38" s="142">
        <f>'31'!G200</f>
        <v>0</v>
      </c>
      <c r="I38" s="143">
        <f>'31'!H200</f>
        <v>0</v>
      </c>
      <c r="J38" s="144">
        <f>'31'!I200</f>
        <v>0</v>
      </c>
      <c r="K38" s="145">
        <f>'31'!J200</f>
        <v>0</v>
      </c>
      <c r="L38" s="146">
        <f>'31'!K200</f>
        <v>0</v>
      </c>
      <c r="M38" s="141">
        <f>'31'!L200</f>
        <v>0</v>
      </c>
      <c r="N38" s="147">
        <f>'31'!M200</f>
        <v>0</v>
      </c>
      <c r="O38" s="148">
        <f>'31'!N200</f>
        <v>0</v>
      </c>
      <c r="P38" s="141">
        <f>'31'!O200</f>
        <v>0</v>
      </c>
    </row>
    <row r="39" spans="1:16" ht="48.75" x14ac:dyDescent="0.25">
      <c r="A39" s="51">
        <v>34</v>
      </c>
      <c r="B39" s="46" t="s">
        <v>228</v>
      </c>
      <c r="C39" s="234">
        <v>32</v>
      </c>
      <c r="D39" s="54">
        <v>158</v>
      </c>
      <c r="E39" s="139">
        <f>'32'!D200</f>
        <v>0</v>
      </c>
      <c r="F39" s="140">
        <f>'32'!E200</f>
        <v>0</v>
      </c>
      <c r="G39" s="141">
        <f>'32'!F200</f>
        <v>0</v>
      </c>
      <c r="H39" s="142">
        <f>'32'!G200</f>
        <v>0</v>
      </c>
      <c r="I39" s="143">
        <f>'32'!H200</f>
        <v>0</v>
      </c>
      <c r="J39" s="144">
        <f>'32'!I200</f>
        <v>0</v>
      </c>
      <c r="K39" s="145">
        <f>'32'!J200</f>
        <v>0</v>
      </c>
      <c r="L39" s="146">
        <f>'32'!K200</f>
        <v>0</v>
      </c>
      <c r="M39" s="141">
        <f>'32'!L200</f>
        <v>0</v>
      </c>
      <c r="N39" s="147">
        <f>'32'!M200</f>
        <v>0</v>
      </c>
      <c r="O39" s="148">
        <f>'32'!N200</f>
        <v>0</v>
      </c>
      <c r="P39" s="141">
        <f>'32'!O200</f>
        <v>0</v>
      </c>
    </row>
    <row r="40" spans="1:16" ht="15.75" thickBot="1" x14ac:dyDescent="0.3">
      <c r="A40" s="56">
        <v>35</v>
      </c>
      <c r="B40" s="52" t="s">
        <v>229</v>
      </c>
      <c r="C40" s="235">
        <v>30</v>
      </c>
      <c r="D40" s="55">
        <v>158</v>
      </c>
      <c r="E40" s="149">
        <f>'30'!D200</f>
        <v>0</v>
      </c>
      <c r="F40" s="150">
        <f>'30'!E200</f>
        <v>0</v>
      </c>
      <c r="G40" s="151">
        <f>'30'!F200</f>
        <v>0</v>
      </c>
      <c r="H40" s="152">
        <f>'30'!G200</f>
        <v>0</v>
      </c>
      <c r="I40" s="153">
        <f>'30'!H200</f>
        <v>0</v>
      </c>
      <c r="J40" s="154">
        <f>'30'!I200</f>
        <v>0</v>
      </c>
      <c r="K40" s="155">
        <f>'30'!J200</f>
        <v>0</v>
      </c>
      <c r="L40" s="156">
        <f>'30'!K200</f>
        <v>0</v>
      </c>
      <c r="M40" s="151">
        <f>'30'!L200</f>
        <v>0</v>
      </c>
      <c r="N40" s="157">
        <f>'30'!M200</f>
        <v>0</v>
      </c>
      <c r="O40" s="158">
        <f>'30'!N200</f>
        <v>0</v>
      </c>
      <c r="P40" s="151">
        <f>'30'!O200</f>
        <v>0</v>
      </c>
    </row>
    <row r="41" spans="1:16" ht="18.75" x14ac:dyDescent="0.25">
      <c r="B41" s="47" t="s">
        <v>186</v>
      </c>
      <c r="C41" s="49"/>
      <c r="D41" s="47"/>
      <c r="E41" s="159">
        <f>SUM(E6:E40)</f>
        <v>0</v>
      </c>
      <c r="F41" s="159">
        <f t="shared" ref="F41:P41" si="0">SUM(F6:F40)</f>
        <v>155</v>
      </c>
      <c r="G41" s="159">
        <f t="shared" si="0"/>
        <v>155</v>
      </c>
      <c r="H41" s="159">
        <f t="shared" si="0"/>
        <v>0</v>
      </c>
      <c r="I41" s="159">
        <f t="shared" si="0"/>
        <v>0</v>
      </c>
      <c r="J41" s="159">
        <f t="shared" si="0"/>
        <v>0</v>
      </c>
      <c r="K41" s="159">
        <f t="shared" si="0"/>
        <v>0</v>
      </c>
      <c r="L41" s="159">
        <f t="shared" si="0"/>
        <v>0</v>
      </c>
      <c r="M41" s="159">
        <f t="shared" si="0"/>
        <v>0</v>
      </c>
      <c r="N41" s="159">
        <f t="shared" si="0"/>
        <v>0</v>
      </c>
      <c r="O41" s="159">
        <f t="shared" si="0"/>
        <v>155</v>
      </c>
      <c r="P41" s="159">
        <f t="shared" si="0"/>
        <v>155</v>
      </c>
    </row>
  </sheetData>
  <sheetProtection password="CC7B" sheet="1" objects="1" scenarios="1"/>
  <protectedRanges>
    <protectedRange sqref="D26 D28 D30 G41:H41 J41:K41 G43:H44 J43:K44 G46:H46 J46:K46 D48:E49 G48:H49 J48:K49 D62:E63 G62:H63 J62:K63 D51:E60 G51:H60 J51:K60 D65:E66 G65:H66 J65:K66 D68:E69 G68:H69 J68:K69 D71:E72 G71:H72 J71:K72 D74:E74 G74:H74 J74:K74 D76:E79 G76:H79 J76:K79 D81:E91 G81:H91 J81:K91 D93:E98 G93:H98 J93:K98 D43:E44 D46:E46 D100:E105 G100:H105 J100:K105 D107:E108 G107:H108 J107:K108 D110:E110 G110:H110 J110:K110 D112:E112 G112:H112 J112:K112 D114:E116 G114:H116 J114:K116 D118:E118 G118:H118 J118:K118 D120:E120 G120:H120 J120:K120 D122:E122 G122:H122 J122:K122 D124:E127 G124:H127 J124:K127 D129:E134 G129:H134 J129:K134 D136:E141 G136:H141 J136:K141 D143:E149 G143:H149 J143:K149 D151:E151 G151:H151 J151:K151 D153:E155 G153:H155 J153:K155 D157:E160 G157:H160 J157:K160 D162:E166 G162:H166 J162:K166 D168:E175 G168:H175 J168:K175 D39:D41 D14:D24 D32:D33 D36:D37" name="Диапазон1"/>
  </protectedRanges>
  <customSheetViews>
    <customSheetView guid="{F67B1EE8-A6ED-4279-9371-B9D6937B0F80}" showPageBreaks="1" topLeftCell="A7">
      <selection activeCell="B24" sqref="B24"/>
      <pageMargins left="0.26" right="0.17" top="0.27" bottom="0.17" header="0.2" footer="0.17"/>
      <pageSetup paperSize="9" scale="85" orientation="landscape" r:id="rId1"/>
    </customSheetView>
  </customSheetViews>
  <mergeCells count="9">
    <mergeCell ref="C1:G1"/>
    <mergeCell ref="K4:M4"/>
    <mergeCell ref="N4:P4"/>
    <mergeCell ref="A4:A5"/>
    <mergeCell ref="B4:B5"/>
    <mergeCell ref="D4:D5"/>
    <mergeCell ref="E4:G4"/>
    <mergeCell ref="H4:J4"/>
    <mergeCell ref="C4:C5"/>
  </mergeCells>
  <hyperlinks>
    <hyperlink ref="C7" location="'8'!Заголовки_для_печати" display="'8'!Заголовки_для_печати"/>
    <hyperlink ref="C6" location="'6 (136)'!Область_печати" display="'6 (136)'!Область_печати"/>
    <hyperlink ref="C8" location="'6 (184)'!A1" display="'6 (184)'!A1"/>
    <hyperlink ref="C9" location="'9'!A1" display="'9'!A1"/>
    <hyperlink ref="C10" location="'71 (58)'!A1" display="'71 (58)'!A1"/>
    <hyperlink ref="C11" location="'14'!A1" display="'14'!A1"/>
    <hyperlink ref="C12" location="'15'!A1" display="'15'!A1"/>
    <hyperlink ref="C13" location="'17'!A1" display="'17'!A1"/>
    <hyperlink ref="C14" location="'24'!A1" display="'24'!A1"/>
    <hyperlink ref="C15" location="'26'!A1" display="'26'!A1"/>
    <hyperlink ref="C16" location="'19'!A1" display="'19'!A1"/>
    <hyperlink ref="C17" location="'29'!A1" display="'29'!A1"/>
    <hyperlink ref="C18" location="'34'!A1" display="'34'!A1"/>
    <hyperlink ref="C19" location="'38'!A1" display="'38'!A1"/>
    <hyperlink ref="C20" location="'41'!A1" display="'41'!A1"/>
    <hyperlink ref="C21" location="'42'!A1" display="'42'!A1"/>
    <hyperlink ref="C22" location="'20'!A1" display="'20'!A1"/>
    <hyperlink ref="C23" location="'50'!A1" display="'50'!A1"/>
    <hyperlink ref="C24" location="'52'!A1" display="'52'!A1"/>
    <hyperlink ref="C25" location="'5'!A1" display="'5'!A1"/>
    <hyperlink ref="C26" location="'55'!A1" display="'55'!A1"/>
    <hyperlink ref="C27" location="'63'!A1" display="'63'!A1"/>
    <hyperlink ref="C28" location="'65'!A1" display="'65'!A1"/>
    <hyperlink ref="C29" location="'67'!A1" display="'67'!A1"/>
    <hyperlink ref="C30" location="'71 (97)'!A1" display="'71 (97)'!A1"/>
    <hyperlink ref="C31" location="'74'!A1" display="'74'!A1"/>
    <hyperlink ref="C32" location="'77'!A1" display="'77'!A1"/>
    <hyperlink ref="C33" location="'21'!A1" display="'21'!A1"/>
    <hyperlink ref="C34" location="'80'!A1" display="'80'!A1"/>
    <hyperlink ref="C35" location="'22'!A1" display="'22'!A1"/>
    <hyperlink ref="C36" location="'85'!A1" display="'85'!A1"/>
    <hyperlink ref="C37" location="'23'!A1" display="'23'!A1"/>
    <hyperlink ref="C38" location="'31'!A1" display="'31'!A1"/>
    <hyperlink ref="C39" location="'32'!A1" display="'32'!A1"/>
    <hyperlink ref="C40" location="'30'!A1" display="'30'!A1"/>
  </hyperlinks>
  <pageMargins left="0.27559055118110237" right="0.15748031496062992" top="0.27559055118110237" bottom="0.15748031496062992" header="0.19685039370078741" footer="0.15748031496062992"/>
  <pageSetup paperSize="9" scale="78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O202"/>
  <sheetViews>
    <sheetView topLeftCell="C1" zoomScale="70" zoomScaleNormal="70" workbookViewId="0">
      <selection activeCell="K17" sqref="K17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247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118"/>
      <c r="F12" s="96">
        <f>D12+E12</f>
        <v>0</v>
      </c>
      <c r="G12" s="119"/>
      <c r="H12" s="118"/>
      <c r="I12" s="96">
        <f>G12+H12</f>
        <v>0</v>
      </c>
      <c r="J12" s="119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118"/>
      <c r="F13" s="96">
        <f t="shared" ref="F13:F18" si="3">D13+E13</f>
        <v>0</v>
      </c>
      <c r="G13" s="119"/>
      <c r="H13" s="118"/>
      <c r="I13" s="96">
        <f t="shared" ref="I13:I18" si="4">G13+H13</f>
        <v>0</v>
      </c>
      <c r="J13" s="119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118"/>
      <c r="F14" s="96">
        <f t="shared" si="3"/>
        <v>0</v>
      </c>
      <c r="G14" s="119"/>
      <c r="H14" s="118"/>
      <c r="I14" s="96">
        <f t="shared" si="4"/>
        <v>0</v>
      </c>
      <c r="J14" s="119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118"/>
      <c r="F15" s="96">
        <f t="shared" si="3"/>
        <v>0</v>
      </c>
      <c r="G15" s="119"/>
      <c r="H15" s="118"/>
      <c r="I15" s="96">
        <f t="shared" si="4"/>
        <v>0</v>
      </c>
      <c r="J15" s="119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118"/>
      <c r="F16" s="96">
        <f t="shared" si="3"/>
        <v>0</v>
      </c>
      <c r="G16" s="119"/>
      <c r="H16" s="118"/>
      <c r="I16" s="96">
        <f t="shared" si="4"/>
        <v>0</v>
      </c>
      <c r="J16" s="119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118"/>
      <c r="F17" s="96">
        <f t="shared" si="3"/>
        <v>0</v>
      </c>
      <c r="G17" s="119"/>
      <c r="H17" s="118"/>
      <c r="I17" s="96">
        <f t="shared" si="4"/>
        <v>0</v>
      </c>
      <c r="J17" s="119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118"/>
      <c r="F18" s="96">
        <f t="shared" si="3"/>
        <v>0</v>
      </c>
      <c r="G18" s="119"/>
      <c r="H18" s="118"/>
      <c r="I18" s="96">
        <f t="shared" si="4"/>
        <v>0</v>
      </c>
      <c r="J18" s="119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118"/>
      <c r="F20" s="96">
        <f t="shared" ref="F20" si="7">D20+E20</f>
        <v>0</v>
      </c>
      <c r="G20" s="119"/>
      <c r="H20" s="118"/>
      <c r="I20" s="96">
        <f t="shared" ref="I20" si="8">G20+H20</f>
        <v>0</v>
      </c>
      <c r="J20" s="119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9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118"/>
      <c r="F24" s="96">
        <f t="shared" ref="F24:F26" si="19">D24+E24</f>
        <v>0</v>
      </c>
      <c r="G24" s="119"/>
      <c r="H24" s="118"/>
      <c r="I24" s="96">
        <f t="shared" ref="I24:I26" si="20">G24+H24</f>
        <v>0</v>
      </c>
      <c r="J24" s="119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118"/>
      <c r="F25" s="96">
        <f t="shared" si="19"/>
        <v>0</v>
      </c>
      <c r="G25" s="119"/>
      <c r="H25" s="118"/>
      <c r="I25" s="96">
        <f t="shared" si="20"/>
        <v>0</v>
      </c>
      <c r="J25" s="119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118"/>
      <c r="F26" s="96">
        <f t="shared" si="19"/>
        <v>0</v>
      </c>
      <c r="G26" s="119"/>
      <c r="H26" s="118"/>
      <c r="I26" s="96">
        <f t="shared" si="20"/>
        <v>0</v>
      </c>
      <c r="J26" s="119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118"/>
      <c r="F44" s="96">
        <f t="shared" ref="F44:F51" si="73">D44+E44</f>
        <v>0</v>
      </c>
      <c r="G44" s="119"/>
      <c r="H44" s="118"/>
      <c r="I44" s="96">
        <f t="shared" ref="I44:I51" si="74">G44+H44</f>
        <v>0</v>
      </c>
      <c r="J44" s="119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118"/>
      <c r="F45" s="96">
        <f t="shared" si="73"/>
        <v>0</v>
      </c>
      <c r="G45" s="119"/>
      <c r="H45" s="118"/>
      <c r="I45" s="96">
        <f t="shared" si="74"/>
        <v>0</v>
      </c>
      <c r="J45" s="119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118"/>
      <c r="F46" s="96">
        <f t="shared" si="73"/>
        <v>0</v>
      </c>
      <c r="G46" s="119"/>
      <c r="H46" s="118"/>
      <c r="I46" s="96">
        <f t="shared" si="74"/>
        <v>0</v>
      </c>
      <c r="J46" s="119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118"/>
      <c r="F47" s="96">
        <f t="shared" si="73"/>
        <v>0</v>
      </c>
      <c r="G47" s="119"/>
      <c r="H47" s="118"/>
      <c r="I47" s="96">
        <f t="shared" si="74"/>
        <v>0</v>
      </c>
      <c r="J47" s="119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9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102">
        <f t="shared" ref="F53:F55" si="79">D53+E53</f>
        <v>0</v>
      </c>
      <c r="G53" s="119"/>
      <c r="H53" s="96"/>
      <c r="I53" s="102">
        <f t="shared" ref="I53:I55" si="80">G53+H53</f>
        <v>0</v>
      </c>
      <c r="J53" s="119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9"/>
      <c r="F54" s="96">
        <f t="shared" si="79"/>
        <v>0</v>
      </c>
      <c r="G54" s="119"/>
      <c r="H54" s="119"/>
      <c r="I54" s="96">
        <f t="shared" si="80"/>
        <v>0</v>
      </c>
      <c r="J54" s="119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118"/>
      <c r="F55" s="96">
        <f t="shared" si="79"/>
        <v>0</v>
      </c>
      <c r="G55" s="119"/>
      <c r="H55" s="118"/>
      <c r="I55" s="96">
        <f t="shared" si="80"/>
        <v>0</v>
      </c>
      <c r="J55" s="119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94">
        <f t="shared" si="86"/>
        <v>0</v>
      </c>
      <c r="G56" s="94">
        <f t="shared" si="86"/>
        <v>0</v>
      </c>
      <c r="H56" s="94">
        <f t="shared" si="86"/>
        <v>0</v>
      </c>
      <c r="I56" s="94">
        <f t="shared" si="86"/>
        <v>0</v>
      </c>
      <c r="J56" s="94">
        <f t="shared" si="86"/>
        <v>0</v>
      </c>
      <c r="K56" s="94">
        <f t="shared" si="86"/>
        <v>0</v>
      </c>
      <c r="L56" s="94">
        <f t="shared" si="86"/>
        <v>0</v>
      </c>
      <c r="M56" s="94">
        <f t="shared" si="86"/>
        <v>0</v>
      </c>
      <c r="N56" s="94">
        <f t="shared" si="86"/>
        <v>0</v>
      </c>
      <c r="O56" s="94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121"/>
      <c r="F57" s="102">
        <f t="shared" ref="F57:F58" si="87">D57+E57</f>
        <v>0</v>
      </c>
      <c r="G57" s="122"/>
      <c r="H57" s="121"/>
      <c r="I57" s="102">
        <f t="shared" ref="I57:I58" si="88">G57+H57</f>
        <v>0</v>
      </c>
      <c r="J57" s="122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118"/>
      <c r="F58" s="96">
        <f t="shared" si="87"/>
        <v>0</v>
      </c>
      <c r="G58" s="119"/>
      <c r="H58" s="118"/>
      <c r="I58" s="96">
        <f t="shared" si="88"/>
        <v>0</v>
      </c>
      <c r="J58" s="119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1">
        <f t="shared" si="92"/>
        <v>0</v>
      </c>
      <c r="G59" s="101">
        <f t="shared" si="92"/>
        <v>0</v>
      </c>
      <c r="H59" s="101">
        <f t="shared" si="92"/>
        <v>0</v>
      </c>
      <c r="I59" s="101">
        <f t="shared" si="92"/>
        <v>0</v>
      </c>
      <c r="J59" s="101">
        <f t="shared" si="92"/>
        <v>0</v>
      </c>
      <c r="K59" s="101">
        <f t="shared" si="92"/>
        <v>0</v>
      </c>
      <c r="L59" s="101">
        <f t="shared" si="92"/>
        <v>0</v>
      </c>
      <c r="M59" s="101">
        <f t="shared" si="92"/>
        <v>0</v>
      </c>
      <c r="N59" s="101">
        <f t="shared" si="92"/>
        <v>0</v>
      </c>
      <c r="O59" s="101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118"/>
      <c r="F60" s="108">
        <f t="shared" ref="F60:F62" si="93">D60+E60</f>
        <v>0</v>
      </c>
      <c r="G60" s="119"/>
      <c r="H60" s="118"/>
      <c r="I60" s="108">
        <f t="shared" ref="I60:I62" si="94">G60+H60</f>
        <v>0</v>
      </c>
      <c r="J60" s="119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118"/>
      <c r="F61" s="96">
        <f t="shared" si="93"/>
        <v>0</v>
      </c>
      <c r="G61" s="119"/>
      <c r="H61" s="118"/>
      <c r="I61" s="96">
        <f t="shared" si="94"/>
        <v>0</v>
      </c>
      <c r="J61" s="119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118"/>
      <c r="F62" s="96">
        <f t="shared" si="93"/>
        <v>0</v>
      </c>
      <c r="G62" s="119"/>
      <c r="H62" s="118"/>
      <c r="I62" s="96">
        <f t="shared" si="94"/>
        <v>0</v>
      </c>
      <c r="J62" s="119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118"/>
      <c r="F64" s="96">
        <f t="shared" ref="F64:F65" si="102">D64+E64</f>
        <v>0</v>
      </c>
      <c r="G64" s="119"/>
      <c r="H64" s="118"/>
      <c r="I64" s="96">
        <f t="shared" ref="I64:I65" si="103">G64+H64</f>
        <v>0</v>
      </c>
      <c r="J64" s="119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118"/>
      <c r="F65" s="96">
        <f t="shared" si="102"/>
        <v>0</v>
      </c>
      <c r="G65" s="119"/>
      <c r="H65" s="118"/>
      <c r="I65" s="96">
        <f t="shared" si="103"/>
        <v>0</v>
      </c>
      <c r="J65" s="119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118"/>
      <c r="F69" s="96">
        <f t="shared" ref="F69:F72" si="114">D69+E69</f>
        <v>0</v>
      </c>
      <c r="G69" s="119"/>
      <c r="H69" s="118"/>
      <c r="I69" s="96">
        <f t="shared" ref="I69:I72" si="115">G69+H69</f>
        <v>0</v>
      </c>
      <c r="J69" s="119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118"/>
      <c r="F70" s="96">
        <f t="shared" si="114"/>
        <v>0</v>
      </c>
      <c r="G70" s="119"/>
      <c r="H70" s="118"/>
      <c r="I70" s="96">
        <f t="shared" si="115"/>
        <v>0</v>
      </c>
      <c r="J70" s="119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118"/>
      <c r="F71" s="96">
        <f t="shared" si="114"/>
        <v>0</v>
      </c>
      <c r="G71" s="119"/>
      <c r="H71" s="118"/>
      <c r="I71" s="96">
        <f t="shared" si="115"/>
        <v>0</v>
      </c>
      <c r="J71" s="119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118"/>
      <c r="F72" s="96">
        <f t="shared" si="114"/>
        <v>0</v>
      </c>
      <c r="G72" s="119"/>
      <c r="H72" s="118"/>
      <c r="I72" s="96">
        <f t="shared" si="115"/>
        <v>0</v>
      </c>
      <c r="J72" s="119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118"/>
      <c r="F74" s="96">
        <f t="shared" ref="F74:F109" si="120">D74+E74</f>
        <v>0</v>
      </c>
      <c r="G74" s="119"/>
      <c r="H74" s="118"/>
      <c r="I74" s="96">
        <f t="shared" ref="I74:I109" si="121">G74+H74</f>
        <v>0</v>
      </c>
      <c r="J74" s="119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118"/>
      <c r="F75" s="96">
        <f t="shared" si="120"/>
        <v>0</v>
      </c>
      <c r="G75" s="119"/>
      <c r="H75" s="118"/>
      <c r="I75" s="96">
        <f t="shared" si="121"/>
        <v>0</v>
      </c>
      <c r="J75" s="119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118"/>
      <c r="F76" s="96">
        <f t="shared" si="120"/>
        <v>0</v>
      </c>
      <c r="G76" s="119"/>
      <c r="H76" s="118"/>
      <c r="I76" s="96">
        <f t="shared" si="121"/>
        <v>0</v>
      </c>
      <c r="J76" s="119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118"/>
      <c r="F77" s="96">
        <f t="shared" si="120"/>
        <v>0</v>
      </c>
      <c r="G77" s="119"/>
      <c r="H77" s="118"/>
      <c r="I77" s="96">
        <f t="shared" si="121"/>
        <v>0</v>
      </c>
      <c r="J77" s="119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118"/>
      <c r="F78" s="96">
        <f t="shared" si="120"/>
        <v>0</v>
      </c>
      <c r="G78" s="119"/>
      <c r="H78" s="118"/>
      <c r="I78" s="96">
        <f t="shared" si="121"/>
        <v>0</v>
      </c>
      <c r="J78" s="119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118"/>
      <c r="F79" s="96">
        <f t="shared" si="120"/>
        <v>0</v>
      </c>
      <c r="G79" s="119"/>
      <c r="H79" s="118"/>
      <c r="I79" s="96">
        <f t="shared" si="121"/>
        <v>0</v>
      </c>
      <c r="J79" s="119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118"/>
      <c r="F80" s="96">
        <f t="shared" si="120"/>
        <v>0</v>
      </c>
      <c r="G80" s="119"/>
      <c r="H80" s="118"/>
      <c r="I80" s="96">
        <f t="shared" si="121"/>
        <v>0</v>
      </c>
      <c r="J80" s="119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118"/>
      <c r="F81" s="96">
        <f t="shared" si="120"/>
        <v>0</v>
      </c>
      <c r="G81" s="119"/>
      <c r="H81" s="118"/>
      <c r="I81" s="96">
        <f t="shared" si="121"/>
        <v>0</v>
      </c>
      <c r="J81" s="119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118"/>
      <c r="F82" s="96">
        <f t="shared" si="120"/>
        <v>0</v>
      </c>
      <c r="G82" s="119"/>
      <c r="H82" s="118"/>
      <c r="I82" s="96">
        <f t="shared" si="121"/>
        <v>0</v>
      </c>
      <c r="J82" s="119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118"/>
      <c r="F83" s="96">
        <f t="shared" si="120"/>
        <v>0</v>
      </c>
      <c r="G83" s="119"/>
      <c r="H83" s="118"/>
      <c r="I83" s="96">
        <f t="shared" si="121"/>
        <v>0</v>
      </c>
      <c r="J83" s="119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118"/>
      <c r="F84" s="96">
        <f t="shared" si="120"/>
        <v>0</v>
      </c>
      <c r="G84" s="119"/>
      <c r="H84" s="118"/>
      <c r="I84" s="96">
        <f t="shared" si="121"/>
        <v>0</v>
      </c>
      <c r="J84" s="119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118"/>
      <c r="F85" s="96">
        <f t="shared" si="120"/>
        <v>0</v>
      </c>
      <c r="G85" s="119"/>
      <c r="H85" s="118"/>
      <c r="I85" s="96">
        <f t="shared" si="121"/>
        <v>0</v>
      </c>
      <c r="J85" s="119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118"/>
      <c r="F86" s="96">
        <f t="shared" si="120"/>
        <v>0</v>
      </c>
      <c r="G86" s="119"/>
      <c r="H86" s="118"/>
      <c r="I86" s="96">
        <f t="shared" si="121"/>
        <v>0</v>
      </c>
      <c r="J86" s="119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118"/>
      <c r="F87" s="96">
        <f t="shared" si="120"/>
        <v>0</v>
      </c>
      <c r="G87" s="119"/>
      <c r="H87" s="118"/>
      <c r="I87" s="96">
        <f t="shared" si="121"/>
        <v>0</v>
      </c>
      <c r="J87" s="119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118"/>
      <c r="F88" s="96">
        <f t="shared" si="120"/>
        <v>0</v>
      </c>
      <c r="G88" s="119"/>
      <c r="H88" s="118"/>
      <c r="I88" s="96">
        <f t="shared" si="121"/>
        <v>0</v>
      </c>
      <c r="J88" s="119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118"/>
      <c r="F89" s="96">
        <f t="shared" si="120"/>
        <v>0</v>
      </c>
      <c r="G89" s="119"/>
      <c r="H89" s="118"/>
      <c r="I89" s="96">
        <f t="shared" si="121"/>
        <v>0</v>
      </c>
      <c r="J89" s="119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118"/>
      <c r="F90" s="96">
        <f t="shared" si="120"/>
        <v>0</v>
      </c>
      <c r="G90" s="119"/>
      <c r="H90" s="118"/>
      <c r="I90" s="96">
        <f t="shared" si="121"/>
        <v>0</v>
      </c>
      <c r="J90" s="119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9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9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9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9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9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9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9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9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9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9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9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9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9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118"/>
      <c r="F104" s="96">
        <f t="shared" si="120"/>
        <v>0</v>
      </c>
      <c r="G104" s="119"/>
      <c r="H104" s="118"/>
      <c r="I104" s="96">
        <f t="shared" si="121"/>
        <v>0</v>
      </c>
      <c r="J104" s="119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118"/>
      <c r="F105" s="96">
        <f t="shared" ref="F105:F107" si="145">D105+E105</f>
        <v>0</v>
      </c>
      <c r="G105" s="119"/>
      <c r="H105" s="118"/>
      <c r="I105" s="96">
        <f t="shared" ref="I105:I107" si="146">G105+H105</f>
        <v>0</v>
      </c>
      <c r="J105" s="119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118"/>
      <c r="F106" s="96">
        <f t="shared" si="145"/>
        <v>0</v>
      </c>
      <c r="G106" s="119"/>
      <c r="H106" s="118"/>
      <c r="I106" s="96">
        <f t="shared" si="146"/>
        <v>0</v>
      </c>
      <c r="J106" s="119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9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9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118"/>
      <c r="F109" s="96">
        <f t="shared" si="120"/>
        <v>0</v>
      </c>
      <c r="G109" s="119"/>
      <c r="H109" s="118"/>
      <c r="I109" s="96">
        <f t="shared" si="121"/>
        <v>0</v>
      </c>
      <c r="J109" s="119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118"/>
      <c r="F111" s="96">
        <f t="shared" ref="F111:F116" si="158">D111+E111</f>
        <v>0</v>
      </c>
      <c r="G111" s="119"/>
      <c r="H111" s="118"/>
      <c r="I111" s="96">
        <f t="shared" ref="I111:I116" si="159">G111+H111</f>
        <v>0</v>
      </c>
      <c r="J111" s="119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118"/>
      <c r="F112" s="96">
        <f t="shared" si="158"/>
        <v>0</v>
      </c>
      <c r="G112" s="119"/>
      <c r="H112" s="118"/>
      <c r="I112" s="96">
        <f t="shared" si="159"/>
        <v>0</v>
      </c>
      <c r="J112" s="119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118"/>
      <c r="F113" s="96">
        <f t="shared" si="158"/>
        <v>0</v>
      </c>
      <c r="G113" s="119"/>
      <c r="H113" s="118"/>
      <c r="I113" s="96">
        <f t="shared" si="159"/>
        <v>0</v>
      </c>
      <c r="J113" s="119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118"/>
      <c r="F114" s="96">
        <f t="shared" si="158"/>
        <v>0</v>
      </c>
      <c r="G114" s="119"/>
      <c r="H114" s="118"/>
      <c r="I114" s="96">
        <f t="shared" si="159"/>
        <v>0</v>
      </c>
      <c r="J114" s="119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118"/>
      <c r="F115" s="96">
        <f t="shared" si="158"/>
        <v>0</v>
      </c>
      <c r="G115" s="119"/>
      <c r="H115" s="118"/>
      <c r="I115" s="96">
        <f t="shared" si="159"/>
        <v>0</v>
      </c>
      <c r="J115" s="119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118"/>
      <c r="F116" s="96">
        <f t="shared" si="158"/>
        <v>0</v>
      </c>
      <c r="G116" s="119"/>
      <c r="H116" s="118"/>
      <c r="I116" s="96">
        <f t="shared" si="159"/>
        <v>0</v>
      </c>
      <c r="J116" s="119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118"/>
      <c r="F118" s="96">
        <f t="shared" ref="F118:F123" si="164">D118+E118</f>
        <v>0</v>
      </c>
      <c r="G118" s="119"/>
      <c r="H118" s="118"/>
      <c r="I118" s="96">
        <f t="shared" ref="I118:I123" si="165">G118+H118</f>
        <v>0</v>
      </c>
      <c r="J118" s="119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118"/>
      <c r="F119" s="96">
        <f t="shared" si="164"/>
        <v>0</v>
      </c>
      <c r="G119" s="119"/>
      <c r="H119" s="118"/>
      <c r="I119" s="96">
        <f t="shared" si="165"/>
        <v>0</v>
      </c>
      <c r="J119" s="119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118"/>
      <c r="F120" s="96">
        <f t="shared" si="164"/>
        <v>0</v>
      </c>
      <c r="G120" s="119"/>
      <c r="H120" s="118"/>
      <c r="I120" s="96">
        <f t="shared" si="165"/>
        <v>0</v>
      </c>
      <c r="J120" s="119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118"/>
      <c r="F121" s="96">
        <f t="shared" si="164"/>
        <v>0</v>
      </c>
      <c r="G121" s="119"/>
      <c r="H121" s="118"/>
      <c r="I121" s="96">
        <f t="shared" si="165"/>
        <v>0</v>
      </c>
      <c r="J121" s="119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118"/>
      <c r="F122" s="96">
        <f t="shared" si="164"/>
        <v>0</v>
      </c>
      <c r="G122" s="119"/>
      <c r="H122" s="118"/>
      <c r="I122" s="96">
        <f t="shared" si="165"/>
        <v>0</v>
      </c>
      <c r="J122" s="119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118"/>
      <c r="F123" s="96">
        <f t="shared" si="164"/>
        <v>0</v>
      </c>
      <c r="G123" s="119"/>
      <c r="H123" s="118"/>
      <c r="I123" s="96">
        <f t="shared" si="165"/>
        <v>0</v>
      </c>
      <c r="J123" s="119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118"/>
      <c r="F128" s="96">
        <f t="shared" ref="F128" si="176">D128+E128</f>
        <v>0</v>
      </c>
      <c r="G128" s="119"/>
      <c r="H128" s="118"/>
      <c r="I128" s="96">
        <f t="shared" ref="I128" si="177">G128+H128</f>
        <v>0</v>
      </c>
      <c r="J128" s="119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9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118"/>
      <c r="F132" s="96">
        <f t="shared" ref="F132:F134" si="188">D132+E132</f>
        <v>0</v>
      </c>
      <c r="G132" s="119"/>
      <c r="H132" s="118"/>
      <c r="I132" s="96">
        <f t="shared" ref="I132:I134" si="189">G132+H132</f>
        <v>0</v>
      </c>
      <c r="J132" s="119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118"/>
      <c r="F133" s="96">
        <f t="shared" si="188"/>
        <v>0</v>
      </c>
      <c r="G133" s="119"/>
      <c r="H133" s="118"/>
      <c r="I133" s="96">
        <f t="shared" si="189"/>
        <v>0</v>
      </c>
      <c r="J133" s="119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118"/>
      <c r="F134" s="96">
        <f t="shared" si="188"/>
        <v>0</v>
      </c>
      <c r="G134" s="119"/>
      <c r="H134" s="118"/>
      <c r="I134" s="96">
        <f t="shared" si="189"/>
        <v>0</v>
      </c>
      <c r="J134" s="119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118"/>
      <c r="F138" s="96">
        <f t="shared" ref="F138" si="200">D138+E138</f>
        <v>0</v>
      </c>
      <c r="G138" s="119"/>
      <c r="H138" s="118"/>
      <c r="I138" s="96">
        <f t="shared" ref="I138" si="201">G138+H138</f>
        <v>0</v>
      </c>
      <c r="J138" s="119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118"/>
      <c r="F140" s="96">
        <f t="shared" ref="F140" si="206">D140+E140</f>
        <v>0</v>
      </c>
      <c r="G140" s="119"/>
      <c r="H140" s="118"/>
      <c r="I140" s="96">
        <f t="shared" ref="I140" si="207">G140+H140</f>
        <v>0</v>
      </c>
      <c r="J140" s="119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118"/>
      <c r="F142" s="96">
        <f t="shared" ref="F142:F145" si="212">D142+E142</f>
        <v>0</v>
      </c>
      <c r="G142" s="119"/>
      <c r="H142" s="118"/>
      <c r="I142" s="96">
        <f t="shared" ref="I142:I145" si="213">G142+H142</f>
        <v>0</v>
      </c>
      <c r="J142" s="119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118"/>
      <c r="F143" s="96">
        <f t="shared" si="212"/>
        <v>0</v>
      </c>
      <c r="G143" s="119"/>
      <c r="H143" s="118"/>
      <c r="I143" s="96">
        <f t="shared" si="213"/>
        <v>0</v>
      </c>
      <c r="J143" s="119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118"/>
      <c r="F144" s="96">
        <f t="shared" si="212"/>
        <v>0</v>
      </c>
      <c r="G144" s="119"/>
      <c r="H144" s="118"/>
      <c r="I144" s="96">
        <f t="shared" si="213"/>
        <v>0</v>
      </c>
      <c r="J144" s="119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118"/>
      <c r="F145" s="96">
        <f t="shared" si="212"/>
        <v>0</v>
      </c>
      <c r="G145" s="119"/>
      <c r="H145" s="118"/>
      <c r="I145" s="96">
        <f t="shared" si="213"/>
        <v>0</v>
      </c>
      <c r="J145" s="119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ht="30" x14ac:dyDescent="0.25">
      <c r="A147" s="59">
        <v>108</v>
      </c>
      <c r="B147" s="59" t="s">
        <v>420</v>
      </c>
      <c r="C147" s="79" t="s">
        <v>92</v>
      </c>
      <c r="D147" s="119"/>
      <c r="E147" s="118"/>
      <c r="F147" s="96">
        <f t="shared" ref="F147:F152" si="218">D147+E147</f>
        <v>0</v>
      </c>
      <c r="G147" s="119"/>
      <c r="H147" s="118"/>
      <c r="I147" s="96">
        <f t="shared" ref="I147:I152" si="219">G147+H147</f>
        <v>0</v>
      </c>
      <c r="J147" s="119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9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9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9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9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9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118"/>
      <c r="F154" s="96">
        <f t="shared" ref="F154:F159" si="224">D154+E154</f>
        <v>0</v>
      </c>
      <c r="G154" s="119"/>
      <c r="H154" s="118"/>
      <c r="I154" s="96">
        <f t="shared" ref="I154:I159" si="225">G154+H154</f>
        <v>0</v>
      </c>
      <c r="J154" s="119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118"/>
      <c r="F155" s="96">
        <f t="shared" si="224"/>
        <v>0</v>
      </c>
      <c r="G155" s="119"/>
      <c r="H155" s="118"/>
      <c r="I155" s="96">
        <f t="shared" si="225"/>
        <v>0</v>
      </c>
      <c r="J155" s="119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118"/>
      <c r="F156" s="96">
        <f t="shared" si="224"/>
        <v>0</v>
      </c>
      <c r="G156" s="119"/>
      <c r="H156" s="118"/>
      <c r="I156" s="96">
        <f t="shared" si="225"/>
        <v>0</v>
      </c>
      <c r="J156" s="119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118"/>
      <c r="F157" s="96">
        <f t="shared" si="224"/>
        <v>0</v>
      </c>
      <c r="G157" s="119"/>
      <c r="H157" s="118"/>
      <c r="I157" s="96">
        <f t="shared" si="225"/>
        <v>0</v>
      </c>
      <c r="J157" s="119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118"/>
      <c r="F158" s="96">
        <f t="shared" si="224"/>
        <v>0</v>
      </c>
      <c r="G158" s="119"/>
      <c r="H158" s="118"/>
      <c r="I158" s="96">
        <f t="shared" si="225"/>
        <v>0</v>
      </c>
      <c r="J158" s="119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118"/>
      <c r="F159" s="96">
        <f t="shared" si="224"/>
        <v>0</v>
      </c>
      <c r="G159" s="119"/>
      <c r="H159" s="118"/>
      <c r="I159" s="96">
        <f t="shared" si="225"/>
        <v>0</v>
      </c>
      <c r="J159" s="119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118"/>
      <c r="F161" s="96">
        <f t="shared" ref="F161:F168" si="230">D161+E161</f>
        <v>0</v>
      </c>
      <c r="G161" s="119"/>
      <c r="H161" s="118"/>
      <c r="I161" s="96">
        <f t="shared" ref="I161:I168" si="231">G161+H161</f>
        <v>0</v>
      </c>
      <c r="J161" s="119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118"/>
      <c r="F162" s="96">
        <f t="shared" si="230"/>
        <v>0</v>
      </c>
      <c r="G162" s="119"/>
      <c r="H162" s="118"/>
      <c r="I162" s="96">
        <f t="shared" si="231"/>
        <v>0</v>
      </c>
      <c r="J162" s="119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9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9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9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118"/>
      <c r="F166" s="96">
        <f t="shared" si="230"/>
        <v>0</v>
      </c>
      <c r="G166" s="119"/>
      <c r="H166" s="118"/>
      <c r="I166" s="96">
        <f t="shared" si="231"/>
        <v>0</v>
      </c>
      <c r="J166" s="119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118"/>
      <c r="F167" s="96">
        <f t="shared" si="230"/>
        <v>0</v>
      </c>
      <c r="G167" s="119"/>
      <c r="H167" s="118"/>
      <c r="I167" s="96">
        <f t="shared" si="231"/>
        <v>0</v>
      </c>
      <c r="J167" s="119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118"/>
      <c r="F168" s="96">
        <f t="shared" si="230"/>
        <v>0</v>
      </c>
      <c r="G168" s="119"/>
      <c r="H168" s="118"/>
      <c r="I168" s="96">
        <f t="shared" si="231"/>
        <v>0</v>
      </c>
      <c r="J168" s="119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118"/>
      <c r="F170" s="96">
        <f t="shared" ref="F170" si="236">D170+E170</f>
        <v>0</v>
      </c>
      <c r="G170" s="119"/>
      <c r="H170" s="118"/>
      <c r="I170" s="96">
        <f t="shared" ref="I170" si="237">G170+H170</f>
        <v>0</v>
      </c>
      <c r="J170" s="119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9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118"/>
      <c r="F173" s="96">
        <f t="shared" si="242"/>
        <v>0</v>
      </c>
      <c r="G173" s="119"/>
      <c r="H173" s="118"/>
      <c r="I173" s="96">
        <f t="shared" si="243"/>
        <v>0</v>
      </c>
      <c r="J173" s="119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118"/>
      <c r="F174" s="96">
        <f t="shared" si="242"/>
        <v>0</v>
      </c>
      <c r="G174" s="119"/>
      <c r="H174" s="118"/>
      <c r="I174" s="96">
        <f t="shared" si="243"/>
        <v>0</v>
      </c>
      <c r="J174" s="119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9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118"/>
      <c r="F177" s="96">
        <f t="shared" si="248"/>
        <v>0</v>
      </c>
      <c r="G177" s="119"/>
      <c r="H177" s="118"/>
      <c r="I177" s="96">
        <f t="shared" si="249"/>
        <v>0</v>
      </c>
      <c r="J177" s="119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118"/>
      <c r="F178" s="96">
        <f t="shared" si="248"/>
        <v>0</v>
      </c>
      <c r="G178" s="119"/>
      <c r="H178" s="118"/>
      <c r="I178" s="96">
        <f t="shared" si="249"/>
        <v>0</v>
      </c>
      <c r="J178" s="119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118"/>
      <c r="F179" s="96">
        <f t="shared" si="248"/>
        <v>0</v>
      </c>
      <c r="G179" s="119"/>
      <c r="H179" s="118"/>
      <c r="I179" s="96">
        <f t="shared" si="249"/>
        <v>0</v>
      </c>
      <c r="J179" s="119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118"/>
      <c r="F181" s="96">
        <f>D181+E181</f>
        <v>0</v>
      </c>
      <c r="G181" s="119"/>
      <c r="H181" s="118"/>
      <c r="I181" s="96">
        <f>G181+H181</f>
        <v>0</v>
      </c>
      <c r="J181" s="119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118"/>
      <c r="F182" s="96">
        <f t="shared" ref="F182:F186" si="254">D182+E182</f>
        <v>0</v>
      </c>
      <c r="G182" s="119"/>
      <c r="H182" s="118"/>
      <c r="I182" s="96">
        <f t="shared" ref="I182:I186" si="255">G182+H182</f>
        <v>0</v>
      </c>
      <c r="J182" s="119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118"/>
      <c r="F183" s="96">
        <f t="shared" si="254"/>
        <v>0</v>
      </c>
      <c r="G183" s="119"/>
      <c r="H183" s="118"/>
      <c r="I183" s="96">
        <f t="shared" si="255"/>
        <v>0</v>
      </c>
      <c r="J183" s="119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118"/>
      <c r="F184" s="96">
        <f t="shared" si="254"/>
        <v>0</v>
      </c>
      <c r="G184" s="119"/>
      <c r="H184" s="118"/>
      <c r="I184" s="96">
        <f t="shared" si="255"/>
        <v>0</v>
      </c>
      <c r="J184" s="119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118"/>
      <c r="F185" s="96">
        <f t="shared" si="254"/>
        <v>0</v>
      </c>
      <c r="G185" s="119"/>
      <c r="H185" s="118"/>
      <c r="I185" s="96">
        <f t="shared" si="255"/>
        <v>0</v>
      </c>
      <c r="J185" s="119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118"/>
      <c r="F186" s="96">
        <f t="shared" si="254"/>
        <v>0</v>
      </c>
      <c r="G186" s="119"/>
      <c r="H186" s="118"/>
      <c r="I186" s="96">
        <f t="shared" si="255"/>
        <v>0</v>
      </c>
      <c r="J186" s="119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118"/>
      <c r="F188" s="96">
        <f t="shared" ref="F188:F199" si="264">D188+E188</f>
        <v>0</v>
      </c>
      <c r="G188" s="119"/>
      <c r="H188" s="118"/>
      <c r="I188" s="96">
        <f t="shared" ref="I188:I199" si="265">G188+H188</f>
        <v>0</v>
      </c>
      <c r="J188" s="119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118"/>
      <c r="F189" s="96">
        <f t="shared" si="264"/>
        <v>0</v>
      </c>
      <c r="G189" s="119"/>
      <c r="H189" s="118"/>
      <c r="I189" s="96">
        <f t="shared" si="265"/>
        <v>0</v>
      </c>
      <c r="J189" s="119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118"/>
      <c r="F190" s="96">
        <f t="shared" si="264"/>
        <v>0</v>
      </c>
      <c r="G190" s="119"/>
      <c r="H190" s="118"/>
      <c r="I190" s="96">
        <f t="shared" si="265"/>
        <v>0</v>
      </c>
      <c r="J190" s="119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118"/>
      <c r="F191" s="96">
        <f t="shared" si="264"/>
        <v>0</v>
      </c>
      <c r="G191" s="119"/>
      <c r="H191" s="118"/>
      <c r="I191" s="96">
        <f t="shared" si="265"/>
        <v>0</v>
      </c>
      <c r="J191" s="119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118"/>
      <c r="F192" s="96">
        <f t="shared" si="264"/>
        <v>0</v>
      </c>
      <c r="G192" s="119"/>
      <c r="H192" s="118"/>
      <c r="I192" s="96">
        <f t="shared" si="265"/>
        <v>0</v>
      </c>
      <c r="J192" s="119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118"/>
      <c r="F193" s="96">
        <f t="shared" si="264"/>
        <v>0</v>
      </c>
      <c r="G193" s="119"/>
      <c r="H193" s="118"/>
      <c r="I193" s="96">
        <f t="shared" si="265"/>
        <v>0</v>
      </c>
      <c r="J193" s="119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118"/>
      <c r="F194" s="96">
        <f t="shared" si="264"/>
        <v>0</v>
      </c>
      <c r="G194" s="119"/>
      <c r="H194" s="118"/>
      <c r="I194" s="96">
        <f t="shared" si="265"/>
        <v>0</v>
      </c>
      <c r="J194" s="119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118"/>
      <c r="F195" s="96">
        <f t="shared" si="264"/>
        <v>0</v>
      </c>
      <c r="G195" s="119"/>
      <c r="H195" s="118"/>
      <c r="I195" s="96">
        <f t="shared" si="265"/>
        <v>0</v>
      </c>
      <c r="J195" s="119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H12:H18 K12:K18 H20 K20 E12:E18 E20 E22 D28:E28 D39:E39 D41:E42 H64:H65 K64:K65 D67:E67 E64:E65 H69:H72 K69:K72 E69:E72 H111:H116 K111:K116 H118:H123 K118:K123 E111:E116 E118:E123 H128 K128 D125:E126 E128 H132:H134 K132:K134 E130 E132:E134 H138 K138 D136:E136 H140 K140 E138 H142:H145 K142:K145 E140 E142:E145 E147:E152 H170 K170 E170 H176:H179 K176:K179 H181:H186 K181:K186 E176:E179 E181:E186 E154:E159 H154:H159 K154:K159 H161:H168 K161:K168 E161:E168 E172:E174 H172:H174 K172:K174 D30:E30 D36:E37 H147:H152 K147:K152 H130 K130 H22 K22 G28:H28 G39:H39 G41:H42 G67:H67 G125:H126 G136:H136 G30:H30 G36:H37 J28:K28 J39:K39 J41:K42 J67:K67 J125:K126 J136:K136 J30:K30 J36:K37 K54:K55 E57:E58 H54:H55 K57:K58 E60:E62 K60:K62 H57:H58 H60:H62 D52:O52 H24:H26 E24:E26 K24:K26 D32:E34 G32:H34 J32:K34 D31:O31 E44:E48 E74:E109 H74:H109 K74:K109 D50:E50 H44:H48 G50:H50 K44:K48 J50:K50 E53 E55" name="Диапазон1_4_2_1"/>
    <protectedRange sqref="D188:E199 D181:D186 D176:D179 D172:D174 D170 D161:D168 D154:D159 D147:D152 D142:D145 D140 D138 D132:D134 D130 D128 D118:D123 D111:D116 D69:D72 D64:D65 D22 D20 D12:D18 G188:H199 G181:G186 G176:G179 G172:G174 G170 G161:G168 G154:G159 G147:G152 G142:G145 G140 G138 G132:G134 G130 G128 G118:G123 G111:G116 G69:G72 G64:G65 G22 G20 G12:G18 J188:K199 J181:J186 J176:J179 J172:J174 J170 J161:J168 J154:J159 J147:J152 J142:J145 J140 J138 J132:J134 J130 J128 J118:J123 J111:J116 J69:J72 J64:J65 J12:J18 J22 J20 G53:H53 J53:K53 G54:G55 D53:D62 G57:G58 J54:J55 G60:G62 J57:J58 J60:J62 E56:O56 E59:O59 G24:G26 D24:D26 J24:J26 D44:D49 D74:D109 G74:G109 J74:J109 E49 D51:E51 G44:G49 H49 G51:H51 J44:J49 K49 J51:K51 E54" name="Диапазон1_4_1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O202"/>
  <sheetViews>
    <sheetView topLeftCell="C166" zoomScale="70" zoomScaleNormal="70" workbookViewId="0">
      <selection activeCell="J45" sqref="J45:K45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248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E15" sqref="E15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O202"/>
  <sheetViews>
    <sheetView topLeftCell="C173" zoomScale="70" zoomScaleNormal="70" workbookViewId="0">
      <selection activeCell="J184" sqref="J184:K184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249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O202"/>
  <sheetViews>
    <sheetView topLeftCell="C172" zoomScale="70" zoomScaleNormal="70" workbookViewId="0">
      <selection activeCell="J192" sqref="J192:K192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250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O202"/>
  <sheetViews>
    <sheetView tabSelected="1" zoomScale="70" zoomScaleNormal="70" workbookViewId="0">
      <selection activeCell="E51" sqref="E51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>
        <v>300025</v>
      </c>
      <c r="D1" s="317" t="s">
        <v>511</v>
      </c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512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251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237" t="s">
        <v>128</v>
      </c>
      <c r="E9" s="92" t="s">
        <v>129</v>
      </c>
      <c r="F9" s="92" t="s">
        <v>130</v>
      </c>
      <c r="G9" s="237" t="s">
        <v>128</v>
      </c>
      <c r="H9" s="92" t="s">
        <v>129</v>
      </c>
      <c r="I9" s="92" t="s">
        <v>130</v>
      </c>
      <c r="J9" s="237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4">
        <v>0</v>
      </c>
      <c r="E10" s="93">
        <v>0</v>
      </c>
      <c r="F10" s="94">
        <v>0</v>
      </c>
      <c r="G10" s="94">
        <v>0</v>
      </c>
      <c r="H10" s="93">
        <v>0</v>
      </c>
      <c r="I10" s="94">
        <v>0</v>
      </c>
      <c r="J10" s="94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4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4">
        <f t="shared" si="0"/>
        <v>0</v>
      </c>
      <c r="H11" s="93">
        <f t="shared" si="0"/>
        <v>0</v>
      </c>
      <c r="I11" s="93">
        <f t="shared" si="0"/>
        <v>0</v>
      </c>
      <c r="J11" s="94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118"/>
      <c r="F12" s="96">
        <f>D12+E12</f>
        <v>0</v>
      </c>
      <c r="G12" s="119"/>
      <c r="H12" s="118"/>
      <c r="I12" s="96">
        <f>G12+H12</f>
        <v>0</v>
      </c>
      <c r="J12" s="119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118"/>
      <c r="F13" s="96">
        <f t="shared" ref="F13:F18" si="3">D13+E13</f>
        <v>0</v>
      </c>
      <c r="G13" s="119"/>
      <c r="H13" s="118"/>
      <c r="I13" s="96">
        <f t="shared" ref="I13:I18" si="4">G13+H13</f>
        <v>0</v>
      </c>
      <c r="J13" s="119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118"/>
      <c r="F14" s="96">
        <f t="shared" si="3"/>
        <v>0</v>
      </c>
      <c r="G14" s="119"/>
      <c r="H14" s="118"/>
      <c r="I14" s="96">
        <f t="shared" si="4"/>
        <v>0</v>
      </c>
      <c r="J14" s="119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118"/>
      <c r="F15" s="96">
        <f t="shared" si="3"/>
        <v>0</v>
      </c>
      <c r="G15" s="119"/>
      <c r="H15" s="118"/>
      <c r="I15" s="96">
        <f t="shared" si="4"/>
        <v>0</v>
      </c>
      <c r="J15" s="119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118"/>
      <c r="F16" s="96">
        <f t="shared" si="3"/>
        <v>0</v>
      </c>
      <c r="G16" s="119"/>
      <c r="H16" s="118"/>
      <c r="I16" s="96">
        <f t="shared" si="4"/>
        <v>0</v>
      </c>
      <c r="J16" s="119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118"/>
      <c r="F17" s="96">
        <f t="shared" si="3"/>
        <v>0</v>
      </c>
      <c r="G17" s="119"/>
      <c r="H17" s="118"/>
      <c r="I17" s="96">
        <f t="shared" si="4"/>
        <v>0</v>
      </c>
      <c r="J17" s="119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118"/>
      <c r="F18" s="96">
        <f t="shared" si="3"/>
        <v>0</v>
      </c>
      <c r="G18" s="119"/>
      <c r="H18" s="118"/>
      <c r="I18" s="96">
        <f t="shared" si="4"/>
        <v>0</v>
      </c>
      <c r="J18" s="119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4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4">
        <f t="shared" si="6"/>
        <v>0</v>
      </c>
      <c r="H19" s="93">
        <f t="shared" si="6"/>
        <v>0</v>
      </c>
      <c r="I19" s="93">
        <f t="shared" si="6"/>
        <v>0</v>
      </c>
      <c r="J19" s="94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118"/>
      <c r="F20" s="96">
        <f t="shared" ref="F20" si="7">D20+E20</f>
        <v>0</v>
      </c>
      <c r="G20" s="119"/>
      <c r="H20" s="118"/>
      <c r="I20" s="96">
        <f t="shared" ref="I20" si="8">G20+H20</f>
        <v>0</v>
      </c>
      <c r="J20" s="119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4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4">
        <f t="shared" si="12"/>
        <v>0</v>
      </c>
      <c r="H21" s="93">
        <f t="shared" si="12"/>
        <v>0</v>
      </c>
      <c r="I21" s="93">
        <f t="shared" si="12"/>
        <v>0</v>
      </c>
      <c r="J21" s="94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9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4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4">
        <f t="shared" si="18"/>
        <v>0</v>
      </c>
      <c r="H23" s="93">
        <f t="shared" si="18"/>
        <v>0</v>
      </c>
      <c r="I23" s="93">
        <f t="shared" si="18"/>
        <v>0</v>
      </c>
      <c r="J23" s="94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118"/>
      <c r="F24" s="96">
        <f t="shared" ref="F24:F26" si="19">D24+E24</f>
        <v>0</v>
      </c>
      <c r="G24" s="119"/>
      <c r="H24" s="118"/>
      <c r="I24" s="96">
        <f t="shared" ref="I24:I26" si="20">G24+H24</f>
        <v>0</v>
      </c>
      <c r="J24" s="119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118"/>
      <c r="F25" s="96">
        <f t="shared" si="19"/>
        <v>0</v>
      </c>
      <c r="G25" s="119"/>
      <c r="H25" s="118"/>
      <c r="I25" s="96">
        <f t="shared" si="20"/>
        <v>0</v>
      </c>
      <c r="J25" s="119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118"/>
      <c r="F26" s="96">
        <f t="shared" si="19"/>
        <v>0</v>
      </c>
      <c r="G26" s="119"/>
      <c r="H26" s="118"/>
      <c r="I26" s="96">
        <f t="shared" si="20"/>
        <v>0</v>
      </c>
      <c r="J26" s="119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1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1">
        <f t="shared" si="28"/>
        <v>0</v>
      </c>
      <c r="H27" s="109">
        <f t="shared" si="28"/>
        <v>0</v>
      </c>
      <c r="I27" s="109">
        <f t="shared" si="28"/>
        <v>0</v>
      </c>
      <c r="J27" s="101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238"/>
      <c r="E28" s="118"/>
      <c r="F28" s="96">
        <f t="shared" ref="F28" si="29">D28+E28</f>
        <v>0</v>
      </c>
      <c r="G28" s="238"/>
      <c r="H28" s="118"/>
      <c r="I28" s="96">
        <f t="shared" ref="I28" si="30">G28+H28</f>
        <v>0</v>
      </c>
      <c r="J28" s="23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155</v>
      </c>
      <c r="F43" s="94">
        <f t="shared" si="72"/>
        <v>155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155</v>
      </c>
      <c r="O43" s="94">
        <f t="shared" si="72"/>
        <v>155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118"/>
      <c r="F44" s="96">
        <f t="shared" ref="F44:F51" si="73">D44+E44</f>
        <v>0</v>
      </c>
      <c r="G44" s="119"/>
      <c r="H44" s="118"/>
      <c r="I44" s="96">
        <f t="shared" ref="I44:I51" si="74">G44+H44</f>
        <v>0</v>
      </c>
      <c r="J44" s="119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118"/>
      <c r="F45" s="96">
        <f t="shared" si="73"/>
        <v>0</v>
      </c>
      <c r="G45" s="119"/>
      <c r="H45" s="118"/>
      <c r="I45" s="96">
        <f t="shared" si="74"/>
        <v>0</v>
      </c>
      <c r="J45" s="119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118"/>
      <c r="F46" s="96">
        <f t="shared" si="73"/>
        <v>0</v>
      </c>
      <c r="G46" s="119"/>
      <c r="H46" s="118"/>
      <c r="I46" s="96">
        <f t="shared" si="74"/>
        <v>0</v>
      </c>
      <c r="J46" s="119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118"/>
      <c r="F47" s="96">
        <f t="shared" si="73"/>
        <v>0</v>
      </c>
      <c r="G47" s="119"/>
      <c r="H47" s="118"/>
      <c r="I47" s="96">
        <f t="shared" si="74"/>
        <v>0</v>
      </c>
      <c r="J47" s="119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9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238"/>
      <c r="E50" s="96"/>
      <c r="F50" s="96">
        <f t="shared" si="73"/>
        <v>0</v>
      </c>
      <c r="G50" s="238"/>
      <c r="H50" s="96"/>
      <c r="I50" s="96">
        <f t="shared" si="74"/>
        <v>0</v>
      </c>
      <c r="J50" s="23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>
        <v>155</v>
      </c>
      <c r="F51" s="96">
        <f t="shared" si="73"/>
        <v>155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155</v>
      </c>
      <c r="O51" s="95">
        <f t="shared" si="77"/>
        <v>155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102">
        <f t="shared" ref="F53:F55" si="79">D53+E53</f>
        <v>0</v>
      </c>
      <c r="G53" s="119"/>
      <c r="H53" s="96"/>
      <c r="I53" s="102">
        <f t="shared" ref="I53:I55" si="80">G53+H53</f>
        <v>0</v>
      </c>
      <c r="J53" s="119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7"/>
      <c r="F54" s="96">
        <f t="shared" si="79"/>
        <v>0</v>
      </c>
      <c r="G54" s="119"/>
      <c r="H54" s="117"/>
      <c r="I54" s="96">
        <f t="shared" si="80"/>
        <v>0</v>
      </c>
      <c r="J54" s="119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118"/>
      <c r="F55" s="96">
        <f t="shared" si="79"/>
        <v>0</v>
      </c>
      <c r="G55" s="119"/>
      <c r="H55" s="118"/>
      <c r="I55" s="96">
        <f t="shared" si="80"/>
        <v>0</v>
      </c>
      <c r="J55" s="119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94">
        <f t="shared" si="86"/>
        <v>0</v>
      </c>
      <c r="H56" s="103">
        <f t="shared" si="86"/>
        <v>0</v>
      </c>
      <c r="I56" s="103">
        <f t="shared" si="86"/>
        <v>0</v>
      </c>
      <c r="J56" s="94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121"/>
      <c r="F57" s="102">
        <f t="shared" ref="F57:F58" si="87">D57+E57</f>
        <v>0</v>
      </c>
      <c r="G57" s="122"/>
      <c r="H57" s="121"/>
      <c r="I57" s="102">
        <f t="shared" ref="I57:I58" si="88">G57+H57</f>
        <v>0</v>
      </c>
      <c r="J57" s="122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118"/>
      <c r="F58" s="96">
        <f t="shared" si="87"/>
        <v>0</v>
      </c>
      <c r="G58" s="119"/>
      <c r="H58" s="118"/>
      <c r="I58" s="96">
        <f t="shared" si="88"/>
        <v>0</v>
      </c>
      <c r="J58" s="119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1">
        <f t="shared" si="92"/>
        <v>0</v>
      </c>
      <c r="H59" s="107">
        <f t="shared" si="92"/>
        <v>0</v>
      </c>
      <c r="I59" s="107">
        <f t="shared" si="92"/>
        <v>0</v>
      </c>
      <c r="J59" s="101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118"/>
      <c r="F60" s="108">
        <f t="shared" ref="F60:F62" si="93">D60+E60</f>
        <v>0</v>
      </c>
      <c r="G60" s="119"/>
      <c r="H60" s="118"/>
      <c r="I60" s="108">
        <f t="shared" ref="I60:I62" si="94">G60+H60</f>
        <v>0</v>
      </c>
      <c r="J60" s="119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118"/>
      <c r="F61" s="96">
        <f t="shared" si="93"/>
        <v>0</v>
      </c>
      <c r="G61" s="119"/>
      <c r="H61" s="118"/>
      <c r="I61" s="96">
        <f t="shared" si="94"/>
        <v>0</v>
      </c>
      <c r="J61" s="119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118"/>
      <c r="F62" s="96">
        <f t="shared" si="93"/>
        <v>0</v>
      </c>
      <c r="G62" s="119"/>
      <c r="H62" s="118"/>
      <c r="I62" s="96">
        <f t="shared" si="94"/>
        <v>0</v>
      </c>
      <c r="J62" s="119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4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4">
        <f t="shared" si="101"/>
        <v>0</v>
      </c>
      <c r="H63" s="93">
        <f t="shared" si="101"/>
        <v>0</v>
      </c>
      <c r="I63" s="93">
        <f t="shared" si="101"/>
        <v>0</v>
      </c>
      <c r="J63" s="94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118"/>
      <c r="F64" s="96">
        <f t="shared" ref="F64:F65" si="102">D64+E64</f>
        <v>0</v>
      </c>
      <c r="G64" s="119"/>
      <c r="H64" s="118"/>
      <c r="I64" s="96">
        <f t="shared" ref="I64:I65" si="103">G64+H64</f>
        <v>0</v>
      </c>
      <c r="J64" s="119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118"/>
      <c r="F65" s="96">
        <f t="shared" si="102"/>
        <v>0</v>
      </c>
      <c r="G65" s="119"/>
      <c r="H65" s="118"/>
      <c r="I65" s="96">
        <f t="shared" si="103"/>
        <v>0</v>
      </c>
      <c r="J65" s="119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4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4">
        <f t="shared" si="107"/>
        <v>0</v>
      </c>
      <c r="H66" s="93">
        <f t="shared" si="107"/>
        <v>0</v>
      </c>
      <c r="I66" s="93">
        <f t="shared" si="107"/>
        <v>0</v>
      </c>
      <c r="J66" s="94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4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4">
        <f t="shared" si="113"/>
        <v>0</v>
      </c>
      <c r="H68" s="93">
        <f t="shared" si="113"/>
        <v>0</v>
      </c>
      <c r="I68" s="93">
        <f t="shared" si="113"/>
        <v>0</v>
      </c>
      <c r="J68" s="94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118"/>
      <c r="F69" s="96">
        <f t="shared" ref="F69:F72" si="114">D69+E69</f>
        <v>0</v>
      </c>
      <c r="G69" s="119"/>
      <c r="H69" s="118"/>
      <c r="I69" s="96">
        <f t="shared" ref="I69:I72" si="115">G69+H69</f>
        <v>0</v>
      </c>
      <c r="J69" s="119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118"/>
      <c r="F70" s="96">
        <f t="shared" si="114"/>
        <v>0</v>
      </c>
      <c r="G70" s="119"/>
      <c r="H70" s="118"/>
      <c r="I70" s="96">
        <f t="shared" si="115"/>
        <v>0</v>
      </c>
      <c r="J70" s="119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118"/>
      <c r="F71" s="96">
        <f t="shared" si="114"/>
        <v>0</v>
      </c>
      <c r="G71" s="119"/>
      <c r="H71" s="118"/>
      <c r="I71" s="96">
        <f t="shared" si="115"/>
        <v>0</v>
      </c>
      <c r="J71" s="119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118"/>
      <c r="F72" s="96">
        <f t="shared" si="114"/>
        <v>0</v>
      </c>
      <c r="G72" s="119"/>
      <c r="H72" s="118"/>
      <c r="I72" s="96">
        <f t="shared" si="115"/>
        <v>0</v>
      </c>
      <c r="J72" s="119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4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4">
        <f t="shared" si="119"/>
        <v>0</v>
      </c>
      <c r="H73" s="93">
        <f t="shared" si="119"/>
        <v>0</v>
      </c>
      <c r="I73" s="93">
        <f t="shared" si="119"/>
        <v>0</v>
      </c>
      <c r="J73" s="94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118"/>
      <c r="F74" s="96">
        <f t="shared" ref="F74:F109" si="120">D74+E74</f>
        <v>0</v>
      </c>
      <c r="G74" s="119"/>
      <c r="H74" s="118"/>
      <c r="I74" s="96">
        <f t="shared" ref="I74:I109" si="121">G74+H74</f>
        <v>0</v>
      </c>
      <c r="J74" s="119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118"/>
      <c r="F75" s="96">
        <f t="shared" si="120"/>
        <v>0</v>
      </c>
      <c r="G75" s="119"/>
      <c r="H75" s="118"/>
      <c r="I75" s="96">
        <f t="shared" si="121"/>
        <v>0</v>
      </c>
      <c r="J75" s="119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118"/>
      <c r="F76" s="96">
        <f t="shared" si="120"/>
        <v>0</v>
      </c>
      <c r="G76" s="119"/>
      <c r="H76" s="118"/>
      <c r="I76" s="96">
        <f t="shared" si="121"/>
        <v>0</v>
      </c>
      <c r="J76" s="119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118"/>
      <c r="F77" s="96">
        <f t="shared" si="120"/>
        <v>0</v>
      </c>
      <c r="G77" s="119"/>
      <c r="H77" s="118"/>
      <c r="I77" s="96">
        <f t="shared" si="121"/>
        <v>0</v>
      </c>
      <c r="J77" s="119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118"/>
      <c r="F78" s="96">
        <f t="shared" si="120"/>
        <v>0</v>
      </c>
      <c r="G78" s="119"/>
      <c r="H78" s="118"/>
      <c r="I78" s="96">
        <f t="shared" si="121"/>
        <v>0</v>
      </c>
      <c r="J78" s="119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118"/>
      <c r="F79" s="96">
        <f t="shared" si="120"/>
        <v>0</v>
      </c>
      <c r="G79" s="119"/>
      <c r="H79" s="118"/>
      <c r="I79" s="96">
        <f t="shared" si="121"/>
        <v>0</v>
      </c>
      <c r="J79" s="119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118"/>
      <c r="F80" s="96">
        <f t="shared" si="120"/>
        <v>0</v>
      </c>
      <c r="G80" s="119"/>
      <c r="H80" s="118"/>
      <c r="I80" s="96">
        <f t="shared" si="121"/>
        <v>0</v>
      </c>
      <c r="J80" s="119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118"/>
      <c r="F81" s="96">
        <f t="shared" si="120"/>
        <v>0</v>
      </c>
      <c r="G81" s="119"/>
      <c r="H81" s="118"/>
      <c r="I81" s="96">
        <f t="shared" si="121"/>
        <v>0</v>
      </c>
      <c r="J81" s="119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118"/>
      <c r="F82" s="96">
        <f t="shared" si="120"/>
        <v>0</v>
      </c>
      <c r="G82" s="119"/>
      <c r="H82" s="118"/>
      <c r="I82" s="96">
        <f t="shared" si="121"/>
        <v>0</v>
      </c>
      <c r="J82" s="119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118"/>
      <c r="F83" s="96">
        <f t="shared" si="120"/>
        <v>0</v>
      </c>
      <c r="G83" s="119"/>
      <c r="H83" s="118"/>
      <c r="I83" s="96">
        <f t="shared" si="121"/>
        <v>0</v>
      </c>
      <c r="J83" s="119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118"/>
      <c r="F84" s="96">
        <f t="shared" si="120"/>
        <v>0</v>
      </c>
      <c r="G84" s="119"/>
      <c r="H84" s="118"/>
      <c r="I84" s="96">
        <f t="shared" si="121"/>
        <v>0</v>
      </c>
      <c r="J84" s="119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118"/>
      <c r="F85" s="96">
        <f t="shared" si="120"/>
        <v>0</v>
      </c>
      <c r="G85" s="119"/>
      <c r="H85" s="118"/>
      <c r="I85" s="96">
        <f t="shared" si="121"/>
        <v>0</v>
      </c>
      <c r="J85" s="119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118"/>
      <c r="F86" s="96">
        <f t="shared" si="120"/>
        <v>0</v>
      </c>
      <c r="G86" s="119"/>
      <c r="H86" s="118"/>
      <c r="I86" s="96">
        <f t="shared" si="121"/>
        <v>0</v>
      </c>
      <c r="J86" s="119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118"/>
      <c r="F87" s="96">
        <f t="shared" si="120"/>
        <v>0</v>
      </c>
      <c r="G87" s="119"/>
      <c r="H87" s="118"/>
      <c r="I87" s="96">
        <f t="shared" si="121"/>
        <v>0</v>
      </c>
      <c r="J87" s="119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118"/>
      <c r="F88" s="96">
        <f t="shared" si="120"/>
        <v>0</v>
      </c>
      <c r="G88" s="119"/>
      <c r="H88" s="118"/>
      <c r="I88" s="96">
        <f t="shared" si="121"/>
        <v>0</v>
      </c>
      <c r="J88" s="119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118"/>
      <c r="F89" s="96">
        <f t="shared" si="120"/>
        <v>0</v>
      </c>
      <c r="G89" s="119"/>
      <c r="H89" s="118"/>
      <c r="I89" s="96">
        <f t="shared" si="121"/>
        <v>0</v>
      </c>
      <c r="J89" s="119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118"/>
      <c r="F90" s="96">
        <f t="shared" si="120"/>
        <v>0</v>
      </c>
      <c r="G90" s="119"/>
      <c r="H90" s="118"/>
      <c r="I90" s="96">
        <f t="shared" si="121"/>
        <v>0</v>
      </c>
      <c r="J90" s="119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9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9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9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9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9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9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9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9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9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9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9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9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9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118"/>
      <c r="F104" s="96">
        <f t="shared" si="120"/>
        <v>0</v>
      </c>
      <c r="G104" s="119"/>
      <c r="H104" s="118"/>
      <c r="I104" s="96">
        <f t="shared" si="121"/>
        <v>0</v>
      </c>
      <c r="J104" s="119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118"/>
      <c r="F105" s="96">
        <f t="shared" ref="F105:F107" si="145">D105+E105</f>
        <v>0</v>
      </c>
      <c r="G105" s="119"/>
      <c r="H105" s="118"/>
      <c r="I105" s="96">
        <f t="shared" ref="I105:I107" si="146">G105+H105</f>
        <v>0</v>
      </c>
      <c r="J105" s="119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118"/>
      <c r="F106" s="96">
        <f t="shared" si="145"/>
        <v>0</v>
      </c>
      <c r="G106" s="119"/>
      <c r="H106" s="118"/>
      <c r="I106" s="96">
        <f t="shared" si="146"/>
        <v>0</v>
      </c>
      <c r="J106" s="119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9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9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118"/>
      <c r="F109" s="96">
        <f t="shared" si="120"/>
        <v>0</v>
      </c>
      <c r="G109" s="119"/>
      <c r="H109" s="118"/>
      <c r="I109" s="96">
        <f t="shared" si="121"/>
        <v>0</v>
      </c>
      <c r="J109" s="119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4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4">
        <f t="shared" si="157"/>
        <v>0</v>
      </c>
      <c r="H110" s="93">
        <f t="shared" si="157"/>
        <v>0</v>
      </c>
      <c r="I110" s="93">
        <f t="shared" si="157"/>
        <v>0</v>
      </c>
      <c r="J110" s="94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118"/>
      <c r="F111" s="96">
        <f t="shared" ref="F111:F116" si="158">D111+E111</f>
        <v>0</v>
      </c>
      <c r="G111" s="119"/>
      <c r="H111" s="118"/>
      <c r="I111" s="96">
        <f t="shared" ref="I111:I116" si="159">G111+H111</f>
        <v>0</v>
      </c>
      <c r="J111" s="119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118"/>
      <c r="F112" s="96">
        <f t="shared" si="158"/>
        <v>0</v>
      </c>
      <c r="G112" s="119"/>
      <c r="H112" s="118"/>
      <c r="I112" s="96">
        <f t="shared" si="159"/>
        <v>0</v>
      </c>
      <c r="J112" s="119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118"/>
      <c r="F113" s="96">
        <f t="shared" si="158"/>
        <v>0</v>
      </c>
      <c r="G113" s="119"/>
      <c r="H113" s="118"/>
      <c r="I113" s="96">
        <f t="shared" si="159"/>
        <v>0</v>
      </c>
      <c r="J113" s="119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118"/>
      <c r="F114" s="96">
        <f t="shared" si="158"/>
        <v>0</v>
      </c>
      <c r="G114" s="119"/>
      <c r="H114" s="118"/>
      <c r="I114" s="96">
        <f t="shared" si="159"/>
        <v>0</v>
      </c>
      <c r="J114" s="119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118"/>
      <c r="F115" s="96">
        <f t="shared" si="158"/>
        <v>0</v>
      </c>
      <c r="G115" s="119"/>
      <c r="H115" s="118"/>
      <c r="I115" s="96">
        <f t="shared" si="159"/>
        <v>0</v>
      </c>
      <c r="J115" s="119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118"/>
      <c r="F116" s="96">
        <f t="shared" si="158"/>
        <v>0</v>
      </c>
      <c r="G116" s="119"/>
      <c r="H116" s="118"/>
      <c r="I116" s="96">
        <f t="shared" si="159"/>
        <v>0</v>
      </c>
      <c r="J116" s="119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4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4">
        <f t="shared" si="163"/>
        <v>0</v>
      </c>
      <c r="H117" s="93">
        <f t="shared" si="163"/>
        <v>0</v>
      </c>
      <c r="I117" s="93">
        <f t="shared" si="163"/>
        <v>0</v>
      </c>
      <c r="J117" s="94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118"/>
      <c r="F118" s="96">
        <f t="shared" ref="F118:F123" si="164">D118+E118</f>
        <v>0</v>
      </c>
      <c r="G118" s="119"/>
      <c r="H118" s="118"/>
      <c r="I118" s="96">
        <f t="shared" ref="I118:I123" si="165">G118+H118</f>
        <v>0</v>
      </c>
      <c r="J118" s="119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118"/>
      <c r="F119" s="96">
        <f t="shared" si="164"/>
        <v>0</v>
      </c>
      <c r="G119" s="119"/>
      <c r="H119" s="118"/>
      <c r="I119" s="96">
        <f t="shared" si="165"/>
        <v>0</v>
      </c>
      <c r="J119" s="119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118"/>
      <c r="F120" s="96">
        <f t="shared" si="164"/>
        <v>0</v>
      </c>
      <c r="G120" s="119"/>
      <c r="H120" s="118"/>
      <c r="I120" s="96">
        <f t="shared" si="165"/>
        <v>0</v>
      </c>
      <c r="J120" s="119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118"/>
      <c r="F121" s="96">
        <f t="shared" si="164"/>
        <v>0</v>
      </c>
      <c r="G121" s="119"/>
      <c r="H121" s="118"/>
      <c r="I121" s="96">
        <f t="shared" si="165"/>
        <v>0</v>
      </c>
      <c r="J121" s="119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118"/>
      <c r="F122" s="96">
        <f t="shared" si="164"/>
        <v>0</v>
      </c>
      <c r="G122" s="119"/>
      <c r="H122" s="118"/>
      <c r="I122" s="96">
        <f t="shared" si="165"/>
        <v>0</v>
      </c>
      <c r="J122" s="119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118"/>
      <c r="F123" s="96">
        <f t="shared" si="164"/>
        <v>0</v>
      </c>
      <c r="G123" s="119"/>
      <c r="H123" s="118"/>
      <c r="I123" s="96">
        <f t="shared" si="165"/>
        <v>0</v>
      </c>
      <c r="J123" s="119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4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4">
        <f t="shared" si="169"/>
        <v>0</v>
      </c>
      <c r="H124" s="93">
        <f t="shared" si="169"/>
        <v>0</v>
      </c>
      <c r="I124" s="93">
        <f t="shared" si="169"/>
        <v>0</v>
      </c>
      <c r="J124" s="94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4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4">
        <f t="shared" si="175"/>
        <v>0</v>
      </c>
      <c r="H127" s="93">
        <f t="shared" si="175"/>
        <v>0</v>
      </c>
      <c r="I127" s="93">
        <f t="shared" si="175"/>
        <v>0</v>
      </c>
      <c r="J127" s="94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118"/>
      <c r="F128" s="96">
        <f t="shared" ref="F128" si="176">D128+E128</f>
        <v>0</v>
      </c>
      <c r="G128" s="119"/>
      <c r="H128" s="118"/>
      <c r="I128" s="96">
        <f t="shared" ref="I128" si="177">G128+H128</f>
        <v>0</v>
      </c>
      <c r="J128" s="119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4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4">
        <f t="shared" si="181"/>
        <v>0</v>
      </c>
      <c r="H129" s="93">
        <f t="shared" si="181"/>
        <v>0</v>
      </c>
      <c r="I129" s="93">
        <f t="shared" si="181"/>
        <v>0</v>
      </c>
      <c r="J129" s="94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9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4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4">
        <f t="shared" si="187"/>
        <v>0</v>
      </c>
      <c r="H131" s="93">
        <f t="shared" si="187"/>
        <v>0</v>
      </c>
      <c r="I131" s="93">
        <f t="shared" si="187"/>
        <v>0</v>
      </c>
      <c r="J131" s="94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118"/>
      <c r="F132" s="96">
        <f t="shared" ref="F132:F134" si="188">D132+E132</f>
        <v>0</v>
      </c>
      <c r="G132" s="119"/>
      <c r="H132" s="118"/>
      <c r="I132" s="96">
        <f t="shared" ref="I132:I134" si="189">G132+H132</f>
        <v>0</v>
      </c>
      <c r="J132" s="119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118"/>
      <c r="F133" s="96">
        <f t="shared" si="188"/>
        <v>0</v>
      </c>
      <c r="G133" s="119"/>
      <c r="H133" s="118"/>
      <c r="I133" s="96">
        <f t="shared" si="189"/>
        <v>0</v>
      </c>
      <c r="J133" s="119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118"/>
      <c r="F134" s="96">
        <f t="shared" si="188"/>
        <v>0</v>
      </c>
      <c r="G134" s="119"/>
      <c r="H134" s="118"/>
      <c r="I134" s="96">
        <f t="shared" si="189"/>
        <v>0</v>
      </c>
      <c r="J134" s="119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4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4">
        <f t="shared" si="193"/>
        <v>0</v>
      </c>
      <c r="H135" s="93">
        <f t="shared" si="193"/>
        <v>0</v>
      </c>
      <c r="I135" s="93">
        <f t="shared" si="193"/>
        <v>0</v>
      </c>
      <c r="J135" s="94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4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4">
        <f t="shared" si="199"/>
        <v>0</v>
      </c>
      <c r="H137" s="93">
        <f t="shared" si="199"/>
        <v>0</v>
      </c>
      <c r="I137" s="93">
        <f t="shared" si="199"/>
        <v>0</v>
      </c>
      <c r="J137" s="94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118"/>
      <c r="F138" s="96">
        <f t="shared" ref="F138" si="200">D138+E138</f>
        <v>0</v>
      </c>
      <c r="G138" s="119"/>
      <c r="H138" s="118"/>
      <c r="I138" s="96">
        <f t="shared" ref="I138" si="201">G138+H138</f>
        <v>0</v>
      </c>
      <c r="J138" s="119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4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4">
        <f t="shared" si="205"/>
        <v>0</v>
      </c>
      <c r="H139" s="93">
        <f t="shared" si="205"/>
        <v>0</v>
      </c>
      <c r="I139" s="93">
        <f t="shared" si="205"/>
        <v>0</v>
      </c>
      <c r="J139" s="94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118"/>
      <c r="F140" s="96">
        <f t="shared" ref="F140" si="206">D140+E140</f>
        <v>0</v>
      </c>
      <c r="G140" s="119"/>
      <c r="H140" s="118"/>
      <c r="I140" s="96">
        <f t="shared" ref="I140" si="207">G140+H140</f>
        <v>0</v>
      </c>
      <c r="J140" s="119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4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4">
        <f t="shared" si="211"/>
        <v>0</v>
      </c>
      <c r="H141" s="93">
        <f t="shared" si="211"/>
        <v>0</v>
      </c>
      <c r="I141" s="93">
        <f t="shared" si="211"/>
        <v>0</v>
      </c>
      <c r="J141" s="94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118"/>
      <c r="F142" s="96">
        <f t="shared" ref="F142:F145" si="212">D142+E142</f>
        <v>0</v>
      </c>
      <c r="G142" s="119"/>
      <c r="H142" s="118"/>
      <c r="I142" s="96">
        <f t="shared" ref="I142:I145" si="213">G142+H142</f>
        <v>0</v>
      </c>
      <c r="J142" s="119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118"/>
      <c r="F143" s="96">
        <f t="shared" si="212"/>
        <v>0</v>
      </c>
      <c r="G143" s="119"/>
      <c r="H143" s="118"/>
      <c r="I143" s="96">
        <f t="shared" si="213"/>
        <v>0</v>
      </c>
      <c r="J143" s="119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118"/>
      <c r="F144" s="96">
        <f t="shared" si="212"/>
        <v>0</v>
      </c>
      <c r="G144" s="119"/>
      <c r="H144" s="118"/>
      <c r="I144" s="96">
        <f t="shared" si="213"/>
        <v>0</v>
      </c>
      <c r="J144" s="119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118"/>
      <c r="F145" s="96">
        <f t="shared" si="212"/>
        <v>0</v>
      </c>
      <c r="G145" s="119"/>
      <c r="H145" s="118"/>
      <c r="I145" s="96">
        <f t="shared" si="213"/>
        <v>0</v>
      </c>
      <c r="J145" s="119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4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4">
        <f t="shared" si="217"/>
        <v>0</v>
      </c>
      <c r="H146" s="93">
        <f t="shared" si="217"/>
        <v>0</v>
      </c>
      <c r="I146" s="93">
        <f t="shared" si="217"/>
        <v>0</v>
      </c>
      <c r="J146" s="94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ht="30" x14ac:dyDescent="0.25">
      <c r="A147" s="59">
        <v>108</v>
      </c>
      <c r="B147" s="59" t="s">
        <v>420</v>
      </c>
      <c r="C147" s="79" t="s">
        <v>92</v>
      </c>
      <c r="D147" s="119"/>
      <c r="E147" s="118"/>
      <c r="F147" s="96">
        <f t="shared" ref="F147:F152" si="218">D147+E147</f>
        <v>0</v>
      </c>
      <c r="G147" s="119"/>
      <c r="H147" s="118"/>
      <c r="I147" s="96">
        <f t="shared" ref="I147:I152" si="219">G147+H147</f>
        <v>0</v>
      </c>
      <c r="J147" s="119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9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9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9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9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9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4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4">
        <f t="shared" si="223"/>
        <v>0</v>
      </c>
      <c r="H153" s="93">
        <f t="shared" si="223"/>
        <v>0</v>
      </c>
      <c r="I153" s="93">
        <f t="shared" si="223"/>
        <v>0</v>
      </c>
      <c r="J153" s="94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118"/>
      <c r="F154" s="96">
        <f t="shared" ref="F154:F159" si="224">D154+E154</f>
        <v>0</v>
      </c>
      <c r="G154" s="119"/>
      <c r="H154" s="118"/>
      <c r="I154" s="96">
        <f t="shared" ref="I154:I159" si="225">G154+H154</f>
        <v>0</v>
      </c>
      <c r="J154" s="119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118"/>
      <c r="F155" s="96">
        <f t="shared" si="224"/>
        <v>0</v>
      </c>
      <c r="G155" s="119"/>
      <c r="H155" s="118"/>
      <c r="I155" s="96">
        <f t="shared" si="225"/>
        <v>0</v>
      </c>
      <c r="J155" s="119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118"/>
      <c r="F156" s="96">
        <f t="shared" si="224"/>
        <v>0</v>
      </c>
      <c r="G156" s="119"/>
      <c r="H156" s="118"/>
      <c r="I156" s="96">
        <f t="shared" si="225"/>
        <v>0</v>
      </c>
      <c r="J156" s="119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118"/>
      <c r="F157" s="96">
        <f t="shared" si="224"/>
        <v>0</v>
      </c>
      <c r="G157" s="119"/>
      <c r="H157" s="118"/>
      <c r="I157" s="96">
        <f t="shared" si="225"/>
        <v>0</v>
      </c>
      <c r="J157" s="119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118"/>
      <c r="F158" s="96">
        <f t="shared" si="224"/>
        <v>0</v>
      </c>
      <c r="G158" s="119"/>
      <c r="H158" s="118"/>
      <c r="I158" s="96">
        <f t="shared" si="225"/>
        <v>0</v>
      </c>
      <c r="J158" s="119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118"/>
      <c r="F159" s="96">
        <f t="shared" si="224"/>
        <v>0</v>
      </c>
      <c r="G159" s="119"/>
      <c r="H159" s="118"/>
      <c r="I159" s="96">
        <f t="shared" si="225"/>
        <v>0</v>
      </c>
      <c r="J159" s="119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4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4">
        <f t="shared" si="229"/>
        <v>0</v>
      </c>
      <c r="H160" s="93">
        <f t="shared" si="229"/>
        <v>0</v>
      </c>
      <c r="I160" s="93">
        <f t="shared" si="229"/>
        <v>0</v>
      </c>
      <c r="J160" s="94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118"/>
      <c r="F161" s="96">
        <f t="shared" ref="F161:F168" si="230">D161+E161</f>
        <v>0</v>
      </c>
      <c r="G161" s="119"/>
      <c r="H161" s="118"/>
      <c r="I161" s="96">
        <f t="shared" ref="I161:I168" si="231">G161+H161</f>
        <v>0</v>
      </c>
      <c r="J161" s="119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118"/>
      <c r="F162" s="96">
        <f t="shared" si="230"/>
        <v>0</v>
      </c>
      <c r="G162" s="119"/>
      <c r="H162" s="118"/>
      <c r="I162" s="96">
        <f t="shared" si="231"/>
        <v>0</v>
      </c>
      <c r="J162" s="119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9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9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9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118"/>
      <c r="F166" s="96">
        <f t="shared" si="230"/>
        <v>0</v>
      </c>
      <c r="G166" s="119"/>
      <c r="H166" s="118"/>
      <c r="I166" s="96">
        <f t="shared" si="231"/>
        <v>0</v>
      </c>
      <c r="J166" s="119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118"/>
      <c r="F167" s="96">
        <f t="shared" si="230"/>
        <v>0</v>
      </c>
      <c r="G167" s="119"/>
      <c r="H167" s="118"/>
      <c r="I167" s="96">
        <f t="shared" si="231"/>
        <v>0</v>
      </c>
      <c r="J167" s="119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118"/>
      <c r="F168" s="96">
        <f t="shared" si="230"/>
        <v>0</v>
      </c>
      <c r="G168" s="119"/>
      <c r="H168" s="118"/>
      <c r="I168" s="96">
        <f t="shared" si="231"/>
        <v>0</v>
      </c>
      <c r="J168" s="119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4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4">
        <f t="shared" si="235"/>
        <v>0</v>
      </c>
      <c r="H169" s="93">
        <f t="shared" si="235"/>
        <v>0</v>
      </c>
      <c r="I169" s="93">
        <f t="shared" si="235"/>
        <v>0</v>
      </c>
      <c r="J169" s="94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118"/>
      <c r="F170" s="96">
        <f t="shared" ref="F170" si="236">D170+E170</f>
        <v>0</v>
      </c>
      <c r="G170" s="119"/>
      <c r="H170" s="118"/>
      <c r="I170" s="96">
        <f t="shared" ref="I170" si="237">G170+H170</f>
        <v>0</v>
      </c>
      <c r="J170" s="119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4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4">
        <f t="shared" si="241"/>
        <v>0</v>
      </c>
      <c r="H171" s="93">
        <f t="shared" si="241"/>
        <v>0</v>
      </c>
      <c r="I171" s="93">
        <f t="shared" si="241"/>
        <v>0</v>
      </c>
      <c r="J171" s="94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9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118"/>
      <c r="F173" s="96">
        <f t="shared" si="242"/>
        <v>0</v>
      </c>
      <c r="G173" s="119"/>
      <c r="H173" s="118"/>
      <c r="I173" s="96">
        <f t="shared" si="243"/>
        <v>0</v>
      </c>
      <c r="J173" s="119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118"/>
      <c r="F174" s="96">
        <f t="shared" si="242"/>
        <v>0</v>
      </c>
      <c r="G174" s="119"/>
      <c r="H174" s="118"/>
      <c r="I174" s="96">
        <f t="shared" si="243"/>
        <v>0</v>
      </c>
      <c r="J174" s="119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4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4">
        <f t="shared" si="247"/>
        <v>0</v>
      </c>
      <c r="H175" s="93">
        <f t="shared" si="247"/>
        <v>0</v>
      </c>
      <c r="I175" s="93">
        <f t="shared" si="247"/>
        <v>0</v>
      </c>
      <c r="J175" s="94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9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118"/>
      <c r="F177" s="96">
        <f t="shared" si="248"/>
        <v>0</v>
      </c>
      <c r="G177" s="119"/>
      <c r="H177" s="118"/>
      <c r="I177" s="96">
        <f t="shared" si="249"/>
        <v>0</v>
      </c>
      <c r="J177" s="119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118"/>
      <c r="F178" s="96">
        <f t="shared" si="248"/>
        <v>0</v>
      </c>
      <c r="G178" s="119"/>
      <c r="H178" s="118"/>
      <c r="I178" s="96">
        <f t="shared" si="249"/>
        <v>0</v>
      </c>
      <c r="J178" s="119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118"/>
      <c r="F179" s="96">
        <f t="shared" si="248"/>
        <v>0</v>
      </c>
      <c r="G179" s="119"/>
      <c r="H179" s="118"/>
      <c r="I179" s="96">
        <f t="shared" si="249"/>
        <v>0</v>
      </c>
      <c r="J179" s="119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4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4">
        <f t="shared" si="253"/>
        <v>0</v>
      </c>
      <c r="H180" s="93">
        <f t="shared" si="253"/>
        <v>0</v>
      </c>
      <c r="I180" s="93">
        <f t="shared" si="253"/>
        <v>0</v>
      </c>
      <c r="J180" s="94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118"/>
      <c r="F181" s="96">
        <f>D181+E181</f>
        <v>0</v>
      </c>
      <c r="G181" s="119"/>
      <c r="H181" s="118"/>
      <c r="I181" s="96">
        <f>G181+H181</f>
        <v>0</v>
      </c>
      <c r="J181" s="119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118"/>
      <c r="F182" s="96">
        <f t="shared" ref="F182:F186" si="254">D182+E182</f>
        <v>0</v>
      </c>
      <c r="G182" s="119"/>
      <c r="H182" s="118"/>
      <c r="I182" s="96">
        <f t="shared" ref="I182:I186" si="255">G182+H182</f>
        <v>0</v>
      </c>
      <c r="J182" s="119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118"/>
      <c r="F183" s="96">
        <f t="shared" si="254"/>
        <v>0</v>
      </c>
      <c r="G183" s="119"/>
      <c r="H183" s="118"/>
      <c r="I183" s="96">
        <f t="shared" si="255"/>
        <v>0</v>
      </c>
      <c r="J183" s="119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118"/>
      <c r="F184" s="96">
        <f t="shared" si="254"/>
        <v>0</v>
      </c>
      <c r="G184" s="119"/>
      <c r="H184" s="118"/>
      <c r="I184" s="96">
        <f t="shared" si="255"/>
        <v>0</v>
      </c>
      <c r="J184" s="119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118"/>
      <c r="F185" s="96">
        <f t="shared" si="254"/>
        <v>0</v>
      </c>
      <c r="G185" s="119"/>
      <c r="H185" s="118"/>
      <c r="I185" s="96">
        <f t="shared" si="255"/>
        <v>0</v>
      </c>
      <c r="J185" s="119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118"/>
      <c r="F186" s="96">
        <f t="shared" si="254"/>
        <v>0</v>
      </c>
      <c r="G186" s="119"/>
      <c r="H186" s="118"/>
      <c r="I186" s="96">
        <f t="shared" si="255"/>
        <v>0</v>
      </c>
      <c r="J186" s="119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4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4">
        <f t="shared" si="263"/>
        <v>0</v>
      </c>
      <c r="H187" s="93">
        <f t="shared" si="263"/>
        <v>0</v>
      </c>
      <c r="I187" s="93">
        <f t="shared" si="263"/>
        <v>0</v>
      </c>
      <c r="J187" s="94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118"/>
      <c r="F188" s="96">
        <f t="shared" ref="F188:F199" si="264">D188+E188</f>
        <v>0</v>
      </c>
      <c r="G188" s="119"/>
      <c r="H188" s="118"/>
      <c r="I188" s="96">
        <f t="shared" ref="I188:I199" si="265">G188+H188</f>
        <v>0</v>
      </c>
      <c r="J188" s="119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118"/>
      <c r="F189" s="96">
        <f t="shared" si="264"/>
        <v>0</v>
      </c>
      <c r="G189" s="119"/>
      <c r="H189" s="118"/>
      <c r="I189" s="96">
        <f t="shared" si="265"/>
        <v>0</v>
      </c>
      <c r="J189" s="119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118"/>
      <c r="F190" s="96">
        <f t="shared" si="264"/>
        <v>0</v>
      </c>
      <c r="G190" s="119"/>
      <c r="H190" s="118"/>
      <c r="I190" s="96">
        <f t="shared" si="265"/>
        <v>0</v>
      </c>
      <c r="J190" s="119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118"/>
      <c r="F191" s="96">
        <f t="shared" si="264"/>
        <v>0</v>
      </c>
      <c r="G191" s="119"/>
      <c r="H191" s="118"/>
      <c r="I191" s="96">
        <f t="shared" si="265"/>
        <v>0</v>
      </c>
      <c r="J191" s="119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118"/>
      <c r="F192" s="96">
        <f t="shared" si="264"/>
        <v>0</v>
      </c>
      <c r="G192" s="119"/>
      <c r="H192" s="118"/>
      <c r="I192" s="96">
        <f t="shared" si="265"/>
        <v>0</v>
      </c>
      <c r="J192" s="119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118"/>
      <c r="F193" s="96">
        <f t="shared" si="264"/>
        <v>0</v>
      </c>
      <c r="G193" s="119"/>
      <c r="H193" s="118"/>
      <c r="I193" s="96">
        <f t="shared" si="265"/>
        <v>0</v>
      </c>
      <c r="J193" s="119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118"/>
      <c r="F194" s="96">
        <f t="shared" si="264"/>
        <v>0</v>
      </c>
      <c r="G194" s="119"/>
      <c r="H194" s="118"/>
      <c r="I194" s="96">
        <f t="shared" si="265"/>
        <v>0</v>
      </c>
      <c r="J194" s="119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118"/>
      <c r="F195" s="96">
        <f t="shared" si="264"/>
        <v>0</v>
      </c>
      <c r="G195" s="119"/>
      <c r="H195" s="118"/>
      <c r="I195" s="96">
        <f t="shared" si="265"/>
        <v>0</v>
      </c>
      <c r="J195" s="119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5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155</v>
      </c>
      <c r="F200" s="98">
        <f t="shared" si="269"/>
        <v>155</v>
      </c>
      <c r="G200" s="95">
        <f t="shared" si="269"/>
        <v>0</v>
      </c>
      <c r="H200" s="98">
        <f t="shared" si="269"/>
        <v>0</v>
      </c>
      <c r="I200" s="98">
        <f t="shared" si="269"/>
        <v>0</v>
      </c>
      <c r="J200" s="95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155</v>
      </c>
      <c r="O200" s="98">
        <f t="shared" si="269"/>
        <v>155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O202"/>
  <sheetViews>
    <sheetView topLeftCell="C166" zoomScale="70" zoomScaleNormal="70" workbookViewId="0">
      <selection activeCell="J14" sqref="J14:K14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252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J24:K26 G24:H26 D24:E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O202"/>
  <sheetViews>
    <sheetView topLeftCell="C172" zoomScale="70" zoomScaleNormal="70" workbookViewId="0">
      <selection activeCell="J190" sqref="J190:K190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253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O202"/>
  <sheetViews>
    <sheetView topLeftCell="A166" zoomScale="70" zoomScaleNormal="70" workbookViewId="0">
      <selection activeCell="J15" sqref="J15:K15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254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237" t="s">
        <v>128</v>
      </c>
      <c r="E9" s="237" t="s">
        <v>129</v>
      </c>
      <c r="F9" s="237" t="s">
        <v>130</v>
      </c>
      <c r="G9" s="237" t="s">
        <v>128</v>
      </c>
      <c r="H9" s="237" t="s">
        <v>129</v>
      </c>
      <c r="I9" s="237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4">
        <f t="shared" ref="D11:O11" si="0">SUM(D12:D18)</f>
        <v>0</v>
      </c>
      <c r="E11" s="94">
        <f t="shared" si="0"/>
        <v>0</v>
      </c>
      <c r="F11" s="94">
        <f t="shared" si="0"/>
        <v>0</v>
      </c>
      <c r="G11" s="94">
        <f t="shared" si="0"/>
        <v>0</v>
      </c>
      <c r="H11" s="94">
        <f t="shared" si="0"/>
        <v>0</v>
      </c>
      <c r="I11" s="94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238"/>
      <c r="F12" s="96">
        <f>D12+E12</f>
        <v>0</v>
      </c>
      <c r="G12" s="119"/>
      <c r="H12" s="23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238"/>
      <c r="F13" s="96">
        <f t="shared" ref="F13:F18" si="3">D13+E13</f>
        <v>0</v>
      </c>
      <c r="G13" s="119"/>
      <c r="H13" s="23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238"/>
      <c r="F14" s="96">
        <f t="shared" si="3"/>
        <v>0</v>
      </c>
      <c r="G14" s="119"/>
      <c r="H14" s="23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238"/>
      <c r="F15" s="96">
        <f t="shared" si="3"/>
        <v>0</v>
      </c>
      <c r="G15" s="119"/>
      <c r="H15" s="23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238"/>
      <c r="F16" s="96">
        <f t="shared" si="3"/>
        <v>0</v>
      </c>
      <c r="G16" s="119"/>
      <c r="H16" s="23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238"/>
      <c r="F17" s="96">
        <f t="shared" si="3"/>
        <v>0</v>
      </c>
      <c r="G17" s="119"/>
      <c r="H17" s="23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238"/>
      <c r="F18" s="96">
        <f t="shared" si="3"/>
        <v>0</v>
      </c>
      <c r="G18" s="119"/>
      <c r="H18" s="23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4">
        <f t="shared" ref="D19:O19" si="6">SUM(D20:D20)</f>
        <v>0</v>
      </c>
      <c r="E19" s="94">
        <f t="shared" si="6"/>
        <v>0</v>
      </c>
      <c r="F19" s="94">
        <f t="shared" si="6"/>
        <v>0</v>
      </c>
      <c r="G19" s="94">
        <f t="shared" si="6"/>
        <v>0</v>
      </c>
      <c r="H19" s="94">
        <f t="shared" si="6"/>
        <v>0</v>
      </c>
      <c r="I19" s="94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238"/>
      <c r="F20" s="96">
        <f t="shared" ref="F20" si="7">D20+E20</f>
        <v>0</v>
      </c>
      <c r="G20" s="119"/>
      <c r="H20" s="23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4">
        <f t="shared" ref="D21:O21" si="12">SUM(D22:D22)</f>
        <v>0</v>
      </c>
      <c r="E21" s="94">
        <f t="shared" si="12"/>
        <v>0</v>
      </c>
      <c r="F21" s="94">
        <f t="shared" si="12"/>
        <v>0</v>
      </c>
      <c r="G21" s="94">
        <f t="shared" si="12"/>
        <v>0</v>
      </c>
      <c r="H21" s="94">
        <f t="shared" si="12"/>
        <v>0</v>
      </c>
      <c r="I21" s="94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4">
        <f t="shared" ref="D23:O23" si="18">SUM(D24:D26)</f>
        <v>0</v>
      </c>
      <c r="E23" s="94">
        <f t="shared" si="18"/>
        <v>0</v>
      </c>
      <c r="F23" s="94">
        <f t="shared" si="18"/>
        <v>0</v>
      </c>
      <c r="G23" s="94">
        <f t="shared" si="18"/>
        <v>0</v>
      </c>
      <c r="H23" s="94">
        <f t="shared" si="18"/>
        <v>0</v>
      </c>
      <c r="I23" s="94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238"/>
      <c r="F24" s="96">
        <f t="shared" ref="F24:F26" si="19">D24+E24</f>
        <v>0</v>
      </c>
      <c r="G24" s="119"/>
      <c r="H24" s="23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238"/>
      <c r="F25" s="96">
        <f t="shared" si="19"/>
        <v>0</v>
      </c>
      <c r="G25" s="119"/>
      <c r="H25" s="23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238"/>
      <c r="F26" s="96">
        <f t="shared" si="19"/>
        <v>0</v>
      </c>
      <c r="G26" s="119"/>
      <c r="H26" s="23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1">
        <f t="shared" ref="D27:O27" si="28">SUM(D28:D28)</f>
        <v>0</v>
      </c>
      <c r="E27" s="101">
        <f t="shared" si="28"/>
        <v>0</v>
      </c>
      <c r="F27" s="101">
        <f t="shared" si="28"/>
        <v>0</v>
      </c>
      <c r="G27" s="101">
        <f t="shared" si="28"/>
        <v>0</v>
      </c>
      <c r="H27" s="101">
        <f t="shared" si="28"/>
        <v>0</v>
      </c>
      <c r="I27" s="101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238"/>
      <c r="E28" s="238"/>
      <c r="F28" s="96">
        <f t="shared" ref="F28" si="29">D28+E28</f>
        <v>0</v>
      </c>
      <c r="G28" s="238"/>
      <c r="H28" s="23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238"/>
      <c r="F30" s="96">
        <f t="shared" ref="F30:F34" si="35">D30+E30</f>
        <v>0</v>
      </c>
      <c r="G30" s="97"/>
      <c r="H30" s="23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238"/>
      <c r="F32" s="96">
        <f t="shared" ref="F32" si="42">D32+E32</f>
        <v>0</v>
      </c>
      <c r="G32" s="97"/>
      <c r="H32" s="23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238"/>
      <c r="F33" s="96">
        <f t="shared" ref="F33" si="48">D33+E33</f>
        <v>0</v>
      </c>
      <c r="G33" s="97"/>
      <c r="H33" s="23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238"/>
      <c r="F34" s="96">
        <f t="shared" si="35"/>
        <v>0</v>
      </c>
      <c r="G34" s="97"/>
      <c r="H34" s="23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238"/>
      <c r="F36" s="96">
        <f t="shared" ref="F36:F37" si="55">D36+E36</f>
        <v>0</v>
      </c>
      <c r="G36" s="97"/>
      <c r="H36" s="23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238"/>
      <c r="F37" s="96">
        <f t="shared" si="55"/>
        <v>0</v>
      </c>
      <c r="G37" s="97"/>
      <c r="H37" s="23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238"/>
      <c r="F39" s="96">
        <f t="shared" ref="F39" si="61">D39+E39</f>
        <v>0</v>
      </c>
      <c r="G39" s="97"/>
      <c r="H39" s="23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238"/>
      <c r="F41" s="96">
        <f t="shared" ref="F41:F42" si="67">D41+E41</f>
        <v>0</v>
      </c>
      <c r="G41" s="97"/>
      <c r="H41" s="23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238"/>
      <c r="F42" s="96">
        <f t="shared" si="67"/>
        <v>0</v>
      </c>
      <c r="G42" s="97"/>
      <c r="H42" s="23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238"/>
      <c r="F44" s="96">
        <f t="shared" ref="F44:F51" si="73">D44+E44</f>
        <v>0</v>
      </c>
      <c r="G44" s="119"/>
      <c r="H44" s="23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238"/>
      <c r="F45" s="96">
        <f t="shared" si="73"/>
        <v>0</v>
      </c>
      <c r="G45" s="119"/>
      <c r="H45" s="23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238"/>
      <c r="F46" s="96">
        <f t="shared" si="73"/>
        <v>0</v>
      </c>
      <c r="G46" s="119"/>
      <c r="H46" s="23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238"/>
      <c r="F47" s="96">
        <f t="shared" si="73"/>
        <v>0</v>
      </c>
      <c r="G47" s="119"/>
      <c r="H47" s="23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238"/>
      <c r="E50" s="96"/>
      <c r="F50" s="96">
        <f t="shared" si="73"/>
        <v>0</v>
      </c>
      <c r="G50" s="23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97">
        <f t="shared" ref="F53:F55" si="79">D53+E53</f>
        <v>0</v>
      </c>
      <c r="G53" s="119"/>
      <c r="H53" s="96"/>
      <c r="I53" s="97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9"/>
      <c r="F54" s="96">
        <f t="shared" si="79"/>
        <v>0</v>
      </c>
      <c r="G54" s="119"/>
      <c r="H54" s="119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238"/>
      <c r="F55" s="96">
        <f t="shared" si="79"/>
        <v>0</v>
      </c>
      <c r="G55" s="119"/>
      <c r="H55" s="23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94">
        <f t="shared" si="86"/>
        <v>0</v>
      </c>
      <c r="G56" s="94">
        <f t="shared" si="86"/>
        <v>0</v>
      </c>
      <c r="H56" s="94">
        <f t="shared" si="86"/>
        <v>0</v>
      </c>
      <c r="I56" s="94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239"/>
      <c r="F57" s="97">
        <f t="shared" ref="F57:F58" si="87">D57+E57</f>
        <v>0</v>
      </c>
      <c r="G57" s="122"/>
      <c r="H57" s="239"/>
      <c r="I57" s="97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238"/>
      <c r="F58" s="96">
        <f t="shared" si="87"/>
        <v>0</v>
      </c>
      <c r="G58" s="119"/>
      <c r="H58" s="23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1">
        <f t="shared" si="92"/>
        <v>0</v>
      </c>
      <c r="G59" s="101">
        <f t="shared" si="92"/>
        <v>0</v>
      </c>
      <c r="H59" s="101">
        <f t="shared" si="92"/>
        <v>0</v>
      </c>
      <c r="I59" s="101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238"/>
      <c r="F60" s="240">
        <f t="shared" ref="F60:F62" si="93">D60+E60</f>
        <v>0</v>
      </c>
      <c r="G60" s="119"/>
      <c r="H60" s="238"/>
      <c r="I60" s="240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238"/>
      <c r="F61" s="96">
        <f t="shared" si="93"/>
        <v>0</v>
      </c>
      <c r="G61" s="119"/>
      <c r="H61" s="23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238"/>
      <c r="F62" s="96">
        <f t="shared" si="93"/>
        <v>0</v>
      </c>
      <c r="G62" s="119"/>
      <c r="H62" s="23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4">
        <f>SUM(D64:D65)</f>
        <v>0</v>
      </c>
      <c r="E63" s="94">
        <f t="shared" ref="E63:O63" si="101">SUM(E64:E65)</f>
        <v>0</v>
      </c>
      <c r="F63" s="94">
        <f t="shared" si="101"/>
        <v>0</v>
      </c>
      <c r="G63" s="94">
        <f t="shared" si="101"/>
        <v>0</v>
      </c>
      <c r="H63" s="94">
        <f t="shared" si="101"/>
        <v>0</v>
      </c>
      <c r="I63" s="94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238"/>
      <c r="F64" s="96">
        <f t="shared" ref="F64:F65" si="102">D64+E64</f>
        <v>0</v>
      </c>
      <c r="G64" s="119"/>
      <c r="H64" s="23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238"/>
      <c r="F65" s="96">
        <f t="shared" si="102"/>
        <v>0</v>
      </c>
      <c r="G65" s="119"/>
      <c r="H65" s="23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4">
        <f t="shared" ref="D66:O66" si="107">SUM(D67:D67)</f>
        <v>0</v>
      </c>
      <c r="E66" s="94">
        <f t="shared" si="107"/>
        <v>0</v>
      </c>
      <c r="F66" s="94">
        <f t="shared" si="107"/>
        <v>0</v>
      </c>
      <c r="G66" s="94">
        <f t="shared" si="107"/>
        <v>0</v>
      </c>
      <c r="H66" s="94">
        <f t="shared" si="107"/>
        <v>0</v>
      </c>
      <c r="I66" s="94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238"/>
      <c r="F67" s="96">
        <f t="shared" ref="F67" si="108">D67+E67</f>
        <v>0</v>
      </c>
      <c r="G67" s="97"/>
      <c r="H67" s="23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4">
        <f>SUM(D69:D72)</f>
        <v>0</v>
      </c>
      <c r="E68" s="94">
        <f t="shared" ref="E68:O68" si="113">SUM(E69:E72)</f>
        <v>0</v>
      </c>
      <c r="F68" s="94">
        <f t="shared" si="113"/>
        <v>0</v>
      </c>
      <c r="G68" s="94">
        <f t="shared" si="113"/>
        <v>0</v>
      </c>
      <c r="H68" s="94">
        <f t="shared" si="113"/>
        <v>0</v>
      </c>
      <c r="I68" s="94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238"/>
      <c r="F69" s="96">
        <f t="shared" ref="F69:F72" si="114">D69+E69</f>
        <v>0</v>
      </c>
      <c r="G69" s="119"/>
      <c r="H69" s="23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238"/>
      <c r="F70" s="96">
        <f t="shared" si="114"/>
        <v>0</v>
      </c>
      <c r="G70" s="119"/>
      <c r="H70" s="23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238"/>
      <c r="F71" s="96">
        <f t="shared" si="114"/>
        <v>0</v>
      </c>
      <c r="G71" s="119"/>
      <c r="H71" s="23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238"/>
      <c r="F72" s="96">
        <f t="shared" si="114"/>
        <v>0</v>
      </c>
      <c r="G72" s="119"/>
      <c r="H72" s="23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4">
        <f>SUM(D74:D109)</f>
        <v>0</v>
      </c>
      <c r="E73" s="94">
        <f t="shared" ref="E73:O73" si="119">SUM(E74:E109)</f>
        <v>0</v>
      </c>
      <c r="F73" s="94">
        <f t="shared" si="119"/>
        <v>0</v>
      </c>
      <c r="G73" s="94">
        <f t="shared" si="119"/>
        <v>0</v>
      </c>
      <c r="H73" s="94">
        <f t="shared" si="119"/>
        <v>0</v>
      </c>
      <c r="I73" s="94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238"/>
      <c r="F74" s="96">
        <f t="shared" ref="F74:F109" si="120">D74+E74</f>
        <v>0</v>
      </c>
      <c r="G74" s="119"/>
      <c r="H74" s="23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238"/>
      <c r="F75" s="96">
        <f t="shared" si="120"/>
        <v>0</v>
      </c>
      <c r="G75" s="119"/>
      <c r="H75" s="23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238"/>
      <c r="F76" s="96">
        <f t="shared" si="120"/>
        <v>0</v>
      </c>
      <c r="G76" s="119"/>
      <c r="H76" s="23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238"/>
      <c r="F77" s="96">
        <f t="shared" si="120"/>
        <v>0</v>
      </c>
      <c r="G77" s="119"/>
      <c r="H77" s="23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238"/>
      <c r="F78" s="96">
        <f t="shared" si="120"/>
        <v>0</v>
      </c>
      <c r="G78" s="119"/>
      <c r="H78" s="23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238"/>
      <c r="F79" s="96">
        <f t="shared" si="120"/>
        <v>0</v>
      </c>
      <c r="G79" s="119"/>
      <c r="H79" s="23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238"/>
      <c r="F80" s="96">
        <f t="shared" si="120"/>
        <v>0</v>
      </c>
      <c r="G80" s="119"/>
      <c r="H80" s="23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238"/>
      <c r="F81" s="96">
        <f t="shared" si="120"/>
        <v>0</v>
      </c>
      <c r="G81" s="119"/>
      <c r="H81" s="23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238"/>
      <c r="F82" s="96">
        <f t="shared" si="120"/>
        <v>0</v>
      </c>
      <c r="G82" s="119"/>
      <c r="H82" s="23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238"/>
      <c r="F83" s="96">
        <f t="shared" si="120"/>
        <v>0</v>
      </c>
      <c r="G83" s="119"/>
      <c r="H83" s="23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238"/>
      <c r="F84" s="96">
        <f t="shared" si="120"/>
        <v>0</v>
      </c>
      <c r="G84" s="119"/>
      <c r="H84" s="23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238"/>
      <c r="F85" s="96">
        <f t="shared" si="120"/>
        <v>0</v>
      </c>
      <c r="G85" s="119"/>
      <c r="H85" s="23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238"/>
      <c r="F86" s="96">
        <f t="shared" si="120"/>
        <v>0</v>
      </c>
      <c r="G86" s="119"/>
      <c r="H86" s="23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238"/>
      <c r="F87" s="96">
        <f t="shared" si="120"/>
        <v>0</v>
      </c>
      <c r="G87" s="119"/>
      <c r="H87" s="23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238"/>
      <c r="F88" s="96">
        <f t="shared" si="120"/>
        <v>0</v>
      </c>
      <c r="G88" s="119"/>
      <c r="H88" s="23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238"/>
      <c r="F89" s="96">
        <f t="shared" si="120"/>
        <v>0</v>
      </c>
      <c r="G89" s="119"/>
      <c r="H89" s="23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238"/>
      <c r="F90" s="96">
        <f t="shared" si="120"/>
        <v>0</v>
      </c>
      <c r="G90" s="119"/>
      <c r="H90" s="23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238"/>
      <c r="F104" s="96">
        <f t="shared" si="120"/>
        <v>0</v>
      </c>
      <c r="G104" s="119"/>
      <c r="H104" s="23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238"/>
      <c r="F105" s="96">
        <f t="shared" ref="F105:F107" si="145">D105+E105</f>
        <v>0</v>
      </c>
      <c r="G105" s="119"/>
      <c r="H105" s="23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238"/>
      <c r="F106" s="96">
        <f t="shared" si="145"/>
        <v>0</v>
      </c>
      <c r="G106" s="119"/>
      <c r="H106" s="23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238"/>
      <c r="F109" s="96">
        <f t="shared" si="120"/>
        <v>0</v>
      </c>
      <c r="G109" s="119"/>
      <c r="H109" s="23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4">
        <f>SUM(D111:D116)</f>
        <v>0</v>
      </c>
      <c r="E110" s="94">
        <f t="shared" ref="E110:O110" si="157">SUM(E111:E116)</f>
        <v>0</v>
      </c>
      <c r="F110" s="94">
        <f t="shared" si="157"/>
        <v>0</v>
      </c>
      <c r="G110" s="94">
        <f t="shared" si="157"/>
        <v>0</v>
      </c>
      <c r="H110" s="94">
        <f t="shared" si="157"/>
        <v>0</v>
      </c>
      <c r="I110" s="94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238"/>
      <c r="F111" s="96">
        <f t="shared" ref="F111:F116" si="158">D111+E111</f>
        <v>0</v>
      </c>
      <c r="G111" s="119"/>
      <c r="H111" s="23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238"/>
      <c r="F112" s="96">
        <f t="shared" si="158"/>
        <v>0</v>
      </c>
      <c r="G112" s="119"/>
      <c r="H112" s="23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238"/>
      <c r="F113" s="96">
        <f t="shared" si="158"/>
        <v>0</v>
      </c>
      <c r="G113" s="119"/>
      <c r="H113" s="23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238"/>
      <c r="F114" s="96">
        <f t="shared" si="158"/>
        <v>0</v>
      </c>
      <c r="G114" s="119"/>
      <c r="H114" s="23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238"/>
      <c r="F115" s="96">
        <f t="shared" si="158"/>
        <v>0</v>
      </c>
      <c r="G115" s="119"/>
      <c r="H115" s="23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238"/>
      <c r="F116" s="96">
        <f t="shared" si="158"/>
        <v>0</v>
      </c>
      <c r="G116" s="119"/>
      <c r="H116" s="23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4">
        <f>SUM(D118:D123)</f>
        <v>0</v>
      </c>
      <c r="E117" s="94">
        <f t="shared" ref="E117:O117" si="163">SUM(E118:E123)</f>
        <v>0</v>
      </c>
      <c r="F117" s="94">
        <f t="shared" si="163"/>
        <v>0</v>
      </c>
      <c r="G117" s="94">
        <f t="shared" si="163"/>
        <v>0</v>
      </c>
      <c r="H117" s="94">
        <f t="shared" si="163"/>
        <v>0</v>
      </c>
      <c r="I117" s="94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238"/>
      <c r="F118" s="96">
        <f t="shared" ref="F118:F123" si="164">D118+E118</f>
        <v>0</v>
      </c>
      <c r="G118" s="119"/>
      <c r="H118" s="23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238"/>
      <c r="F119" s="96">
        <f t="shared" si="164"/>
        <v>0</v>
      </c>
      <c r="G119" s="119"/>
      <c r="H119" s="23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238"/>
      <c r="F120" s="96">
        <f t="shared" si="164"/>
        <v>0</v>
      </c>
      <c r="G120" s="119"/>
      <c r="H120" s="23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238"/>
      <c r="F121" s="96">
        <f t="shared" si="164"/>
        <v>0</v>
      </c>
      <c r="G121" s="119"/>
      <c r="H121" s="23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238"/>
      <c r="F122" s="96">
        <f t="shared" si="164"/>
        <v>0</v>
      </c>
      <c r="G122" s="119"/>
      <c r="H122" s="23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238"/>
      <c r="F123" s="96">
        <f t="shared" si="164"/>
        <v>0</v>
      </c>
      <c r="G123" s="119"/>
      <c r="H123" s="23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4">
        <f>SUM(D125:D126)</f>
        <v>0</v>
      </c>
      <c r="E124" s="94">
        <f t="shared" ref="E124:O124" si="169">SUM(E125:E126)</f>
        <v>0</v>
      </c>
      <c r="F124" s="94">
        <f t="shared" si="169"/>
        <v>0</v>
      </c>
      <c r="G124" s="94">
        <f t="shared" si="169"/>
        <v>0</v>
      </c>
      <c r="H124" s="94">
        <f t="shared" si="169"/>
        <v>0</v>
      </c>
      <c r="I124" s="94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238"/>
      <c r="F125" s="96">
        <f t="shared" ref="F125:F126" si="170">D125+E125</f>
        <v>0</v>
      </c>
      <c r="G125" s="97"/>
      <c r="H125" s="23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238"/>
      <c r="F126" s="96">
        <f t="shared" si="170"/>
        <v>0</v>
      </c>
      <c r="G126" s="97"/>
      <c r="H126" s="23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4">
        <f>SUM(D128:D128)</f>
        <v>0</v>
      </c>
      <c r="E127" s="94">
        <f t="shared" ref="E127:O127" si="175">SUM(E128:E128)</f>
        <v>0</v>
      </c>
      <c r="F127" s="94">
        <f t="shared" si="175"/>
        <v>0</v>
      </c>
      <c r="G127" s="94">
        <f t="shared" si="175"/>
        <v>0</v>
      </c>
      <c r="H127" s="94">
        <f t="shared" si="175"/>
        <v>0</v>
      </c>
      <c r="I127" s="94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238"/>
      <c r="F128" s="96">
        <f t="shared" ref="F128" si="176">D128+E128</f>
        <v>0</v>
      </c>
      <c r="G128" s="119"/>
      <c r="H128" s="23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4">
        <f>SUM(D130:D130)</f>
        <v>0</v>
      </c>
      <c r="E129" s="94">
        <f t="shared" ref="E129:O129" si="181">SUM(E130:E130)</f>
        <v>0</v>
      </c>
      <c r="F129" s="94">
        <f t="shared" si="181"/>
        <v>0</v>
      </c>
      <c r="G129" s="94">
        <f t="shared" si="181"/>
        <v>0</v>
      </c>
      <c r="H129" s="94">
        <f t="shared" si="181"/>
        <v>0</v>
      </c>
      <c r="I129" s="94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4">
        <f>SUM(D132:D134)</f>
        <v>0</v>
      </c>
      <c r="E131" s="94">
        <f t="shared" ref="E131:O131" si="187">SUM(E132:E134)</f>
        <v>0</v>
      </c>
      <c r="F131" s="94">
        <f t="shared" si="187"/>
        <v>0</v>
      </c>
      <c r="G131" s="94">
        <f t="shared" si="187"/>
        <v>0</v>
      </c>
      <c r="H131" s="94">
        <f t="shared" si="187"/>
        <v>0</v>
      </c>
      <c r="I131" s="94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238"/>
      <c r="F132" s="96">
        <f t="shared" ref="F132:F134" si="188">D132+E132</f>
        <v>0</v>
      </c>
      <c r="G132" s="119"/>
      <c r="H132" s="23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238"/>
      <c r="F133" s="96">
        <f t="shared" si="188"/>
        <v>0</v>
      </c>
      <c r="G133" s="119"/>
      <c r="H133" s="23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238"/>
      <c r="F134" s="96">
        <f t="shared" si="188"/>
        <v>0</v>
      </c>
      <c r="G134" s="119"/>
      <c r="H134" s="23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4">
        <f t="shared" ref="D135:O135" si="193">SUM(D136:D136)</f>
        <v>0</v>
      </c>
      <c r="E135" s="94">
        <f t="shared" si="193"/>
        <v>0</v>
      </c>
      <c r="F135" s="94">
        <f t="shared" si="193"/>
        <v>0</v>
      </c>
      <c r="G135" s="94">
        <f t="shared" si="193"/>
        <v>0</v>
      </c>
      <c r="H135" s="94">
        <f t="shared" si="193"/>
        <v>0</v>
      </c>
      <c r="I135" s="94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238"/>
      <c r="F136" s="96">
        <f t="shared" ref="F136" si="194">D136+E136</f>
        <v>0</v>
      </c>
      <c r="G136" s="97"/>
      <c r="H136" s="23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4">
        <f t="shared" ref="D137:O137" si="199">SUM(D138:D138)</f>
        <v>0</v>
      </c>
      <c r="E137" s="94">
        <f t="shared" si="199"/>
        <v>0</v>
      </c>
      <c r="F137" s="94">
        <f t="shared" si="199"/>
        <v>0</v>
      </c>
      <c r="G137" s="94">
        <f t="shared" si="199"/>
        <v>0</v>
      </c>
      <c r="H137" s="94">
        <f t="shared" si="199"/>
        <v>0</v>
      </c>
      <c r="I137" s="94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238"/>
      <c r="F138" s="96">
        <f t="shared" ref="F138" si="200">D138+E138</f>
        <v>0</v>
      </c>
      <c r="G138" s="119"/>
      <c r="H138" s="23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4">
        <f t="shared" ref="D139:O139" si="205">SUM(D140:D140)</f>
        <v>0</v>
      </c>
      <c r="E139" s="94">
        <f t="shared" si="205"/>
        <v>0</v>
      </c>
      <c r="F139" s="94">
        <f t="shared" si="205"/>
        <v>0</v>
      </c>
      <c r="G139" s="94">
        <f t="shared" si="205"/>
        <v>0</v>
      </c>
      <c r="H139" s="94">
        <f t="shared" si="205"/>
        <v>0</v>
      </c>
      <c r="I139" s="94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238"/>
      <c r="F140" s="96">
        <f t="shared" ref="F140" si="206">D140+E140</f>
        <v>0</v>
      </c>
      <c r="G140" s="119"/>
      <c r="H140" s="23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4">
        <f t="shared" ref="D141:O141" si="211">SUM(D142:D145)</f>
        <v>0</v>
      </c>
      <c r="E141" s="94">
        <f t="shared" si="211"/>
        <v>0</v>
      </c>
      <c r="F141" s="94">
        <f t="shared" si="211"/>
        <v>0</v>
      </c>
      <c r="G141" s="94">
        <f t="shared" si="211"/>
        <v>0</v>
      </c>
      <c r="H141" s="94">
        <f t="shared" si="211"/>
        <v>0</v>
      </c>
      <c r="I141" s="94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238"/>
      <c r="F142" s="96">
        <f t="shared" ref="F142:F145" si="212">D142+E142</f>
        <v>0</v>
      </c>
      <c r="G142" s="119"/>
      <c r="H142" s="23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238"/>
      <c r="F143" s="96">
        <f t="shared" si="212"/>
        <v>0</v>
      </c>
      <c r="G143" s="119"/>
      <c r="H143" s="23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238"/>
      <c r="F144" s="96">
        <f t="shared" si="212"/>
        <v>0</v>
      </c>
      <c r="G144" s="119"/>
      <c r="H144" s="23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238"/>
      <c r="F145" s="96">
        <f t="shared" si="212"/>
        <v>0</v>
      </c>
      <c r="G145" s="119"/>
      <c r="H145" s="23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4">
        <f t="shared" ref="D146:O146" si="217">SUM(D147:D152)</f>
        <v>0</v>
      </c>
      <c r="E146" s="94">
        <f t="shared" si="217"/>
        <v>0</v>
      </c>
      <c r="F146" s="94">
        <f t="shared" si="217"/>
        <v>0</v>
      </c>
      <c r="G146" s="94">
        <f t="shared" si="217"/>
        <v>0</v>
      </c>
      <c r="H146" s="94">
        <f t="shared" si="217"/>
        <v>0</v>
      </c>
      <c r="I146" s="94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9"/>
      <c r="E147" s="238"/>
      <c r="F147" s="96">
        <f t="shared" ref="F147:F152" si="218">D147+E147</f>
        <v>0</v>
      </c>
      <c r="G147" s="119"/>
      <c r="H147" s="23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4">
        <f t="shared" ref="D153:O153" si="223">SUM(D154:D159)</f>
        <v>0</v>
      </c>
      <c r="E153" s="94">
        <f t="shared" si="223"/>
        <v>0</v>
      </c>
      <c r="F153" s="94">
        <f t="shared" si="223"/>
        <v>0</v>
      </c>
      <c r="G153" s="94">
        <f t="shared" si="223"/>
        <v>0</v>
      </c>
      <c r="H153" s="94">
        <f t="shared" si="223"/>
        <v>0</v>
      </c>
      <c r="I153" s="94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238"/>
      <c r="F154" s="96">
        <f t="shared" ref="F154:F159" si="224">D154+E154</f>
        <v>0</v>
      </c>
      <c r="G154" s="119"/>
      <c r="H154" s="23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238"/>
      <c r="F155" s="96">
        <f t="shared" si="224"/>
        <v>0</v>
      </c>
      <c r="G155" s="119"/>
      <c r="H155" s="23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238"/>
      <c r="F156" s="96">
        <f t="shared" si="224"/>
        <v>0</v>
      </c>
      <c r="G156" s="119"/>
      <c r="H156" s="23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238"/>
      <c r="F157" s="96">
        <f t="shared" si="224"/>
        <v>0</v>
      </c>
      <c r="G157" s="119"/>
      <c r="H157" s="23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238"/>
      <c r="F158" s="96">
        <f t="shared" si="224"/>
        <v>0</v>
      </c>
      <c r="G158" s="119"/>
      <c r="H158" s="23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238"/>
      <c r="F159" s="96">
        <f t="shared" si="224"/>
        <v>0</v>
      </c>
      <c r="G159" s="119"/>
      <c r="H159" s="23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4">
        <f t="shared" ref="D160:O160" si="229">SUM(D161:D168)</f>
        <v>0</v>
      </c>
      <c r="E160" s="94">
        <f t="shared" si="229"/>
        <v>0</v>
      </c>
      <c r="F160" s="94">
        <f t="shared" si="229"/>
        <v>0</v>
      </c>
      <c r="G160" s="94">
        <f t="shared" si="229"/>
        <v>0</v>
      </c>
      <c r="H160" s="94">
        <f t="shared" si="229"/>
        <v>0</v>
      </c>
      <c r="I160" s="94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238"/>
      <c r="F161" s="96">
        <f t="shared" ref="F161:F168" si="230">D161+E161</f>
        <v>0</v>
      </c>
      <c r="G161" s="119"/>
      <c r="H161" s="23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238"/>
      <c r="F162" s="96">
        <f t="shared" si="230"/>
        <v>0</v>
      </c>
      <c r="G162" s="119"/>
      <c r="H162" s="23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238"/>
      <c r="F166" s="96">
        <f t="shared" si="230"/>
        <v>0</v>
      </c>
      <c r="G166" s="119"/>
      <c r="H166" s="23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238"/>
      <c r="F167" s="96">
        <f t="shared" si="230"/>
        <v>0</v>
      </c>
      <c r="G167" s="119"/>
      <c r="H167" s="23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238"/>
      <c r="F168" s="96">
        <f t="shared" si="230"/>
        <v>0</v>
      </c>
      <c r="G168" s="119"/>
      <c r="H168" s="23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4">
        <f t="shared" ref="D169:O169" si="235">SUM(D170:D170)</f>
        <v>0</v>
      </c>
      <c r="E169" s="94">
        <f t="shared" si="235"/>
        <v>0</v>
      </c>
      <c r="F169" s="94">
        <f t="shared" si="235"/>
        <v>0</v>
      </c>
      <c r="G169" s="94">
        <f t="shared" si="235"/>
        <v>0</v>
      </c>
      <c r="H169" s="94">
        <f t="shared" si="235"/>
        <v>0</v>
      </c>
      <c r="I169" s="94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238"/>
      <c r="F170" s="96">
        <f t="shared" ref="F170" si="236">D170+E170</f>
        <v>0</v>
      </c>
      <c r="G170" s="119"/>
      <c r="H170" s="23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4">
        <f>SUM(D172:D174)</f>
        <v>0</v>
      </c>
      <c r="E171" s="94">
        <f t="shared" ref="E171:O171" si="241">SUM(E172:E174)</f>
        <v>0</v>
      </c>
      <c r="F171" s="94">
        <f t="shared" si="241"/>
        <v>0</v>
      </c>
      <c r="G171" s="94">
        <f t="shared" si="241"/>
        <v>0</v>
      </c>
      <c r="H171" s="94">
        <f t="shared" si="241"/>
        <v>0</v>
      </c>
      <c r="I171" s="94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238"/>
      <c r="F173" s="96">
        <f t="shared" si="242"/>
        <v>0</v>
      </c>
      <c r="G173" s="119"/>
      <c r="H173" s="23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238"/>
      <c r="F174" s="96">
        <f t="shared" si="242"/>
        <v>0</v>
      </c>
      <c r="G174" s="119"/>
      <c r="H174" s="23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4">
        <f t="shared" ref="D175:O175" si="247">SUM(D176:D179)</f>
        <v>0</v>
      </c>
      <c r="E175" s="94">
        <f t="shared" si="247"/>
        <v>0</v>
      </c>
      <c r="F175" s="94">
        <f t="shared" si="247"/>
        <v>0</v>
      </c>
      <c r="G175" s="94">
        <f t="shared" si="247"/>
        <v>0</v>
      </c>
      <c r="H175" s="94">
        <f t="shared" si="247"/>
        <v>0</v>
      </c>
      <c r="I175" s="94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238"/>
      <c r="F177" s="96">
        <f t="shared" si="248"/>
        <v>0</v>
      </c>
      <c r="G177" s="119"/>
      <c r="H177" s="23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238"/>
      <c r="F178" s="96">
        <f t="shared" si="248"/>
        <v>0</v>
      </c>
      <c r="G178" s="119"/>
      <c r="H178" s="23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238"/>
      <c r="F179" s="96">
        <f t="shared" si="248"/>
        <v>0</v>
      </c>
      <c r="G179" s="119"/>
      <c r="H179" s="23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4">
        <f>SUM(D181:D186)</f>
        <v>0</v>
      </c>
      <c r="E180" s="94">
        <f t="shared" ref="E180:O180" si="253">SUM(E181:E186)</f>
        <v>0</v>
      </c>
      <c r="F180" s="94">
        <f t="shared" si="253"/>
        <v>0</v>
      </c>
      <c r="G180" s="94">
        <f t="shared" si="253"/>
        <v>0</v>
      </c>
      <c r="H180" s="94">
        <f t="shared" si="253"/>
        <v>0</v>
      </c>
      <c r="I180" s="94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238"/>
      <c r="F181" s="96">
        <f>D181+E181</f>
        <v>0</v>
      </c>
      <c r="G181" s="119"/>
      <c r="H181" s="23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238"/>
      <c r="F182" s="96">
        <f t="shared" ref="F182:F186" si="254">D182+E182</f>
        <v>0</v>
      </c>
      <c r="G182" s="119"/>
      <c r="H182" s="23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238"/>
      <c r="F183" s="96">
        <f t="shared" si="254"/>
        <v>0</v>
      </c>
      <c r="G183" s="119"/>
      <c r="H183" s="23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238"/>
      <c r="F184" s="96">
        <f t="shared" si="254"/>
        <v>0</v>
      </c>
      <c r="G184" s="119"/>
      <c r="H184" s="23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238"/>
      <c r="F185" s="96">
        <f t="shared" si="254"/>
        <v>0</v>
      </c>
      <c r="G185" s="119"/>
      <c r="H185" s="23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238"/>
      <c r="F186" s="96">
        <f t="shared" si="254"/>
        <v>0</v>
      </c>
      <c r="G186" s="119"/>
      <c r="H186" s="23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4">
        <f t="shared" ref="D187:O187" si="263">SUM(D188:D199)</f>
        <v>0</v>
      </c>
      <c r="E187" s="94">
        <f t="shared" si="263"/>
        <v>0</v>
      </c>
      <c r="F187" s="94">
        <f t="shared" si="263"/>
        <v>0</v>
      </c>
      <c r="G187" s="94">
        <f t="shared" si="263"/>
        <v>0</v>
      </c>
      <c r="H187" s="94">
        <f t="shared" si="263"/>
        <v>0</v>
      </c>
      <c r="I187" s="94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238"/>
      <c r="F188" s="96">
        <f t="shared" ref="F188:F199" si="264">D188+E188</f>
        <v>0</v>
      </c>
      <c r="G188" s="119"/>
      <c r="H188" s="23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238"/>
      <c r="F189" s="96">
        <f t="shared" si="264"/>
        <v>0</v>
      </c>
      <c r="G189" s="119"/>
      <c r="H189" s="23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238"/>
      <c r="F190" s="96">
        <f t="shared" si="264"/>
        <v>0</v>
      </c>
      <c r="G190" s="119"/>
      <c r="H190" s="23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238"/>
      <c r="F191" s="96">
        <f t="shared" si="264"/>
        <v>0</v>
      </c>
      <c r="G191" s="119"/>
      <c r="H191" s="23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238"/>
      <c r="F192" s="96">
        <f t="shared" si="264"/>
        <v>0</v>
      </c>
      <c r="G192" s="119"/>
      <c r="H192" s="23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238"/>
      <c r="F193" s="96">
        <f t="shared" si="264"/>
        <v>0</v>
      </c>
      <c r="G193" s="119"/>
      <c r="H193" s="23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238"/>
      <c r="F194" s="96">
        <f t="shared" si="264"/>
        <v>0</v>
      </c>
      <c r="G194" s="119"/>
      <c r="H194" s="23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238"/>
      <c r="F195" s="96">
        <f t="shared" si="264"/>
        <v>0</v>
      </c>
      <c r="G195" s="119"/>
      <c r="H195" s="23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238"/>
      <c r="F196" s="96">
        <f t="shared" si="264"/>
        <v>0</v>
      </c>
      <c r="G196" s="97"/>
      <c r="H196" s="23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238"/>
      <c r="F197" s="96">
        <f t="shared" si="264"/>
        <v>0</v>
      </c>
      <c r="G197" s="97"/>
      <c r="H197" s="23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238"/>
      <c r="F198" s="96">
        <f t="shared" si="264"/>
        <v>0</v>
      </c>
      <c r="G198" s="97"/>
      <c r="H198" s="23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238"/>
      <c r="F199" s="96">
        <f t="shared" si="264"/>
        <v>0</v>
      </c>
      <c r="G199" s="97"/>
      <c r="H199" s="23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5">
        <f t="shared" ref="D200:O200" si="269">D10+D11+D19+D21+D23+D27+D29+D31+D35+D38+D40+D43+D52+D56+D59+D63+D66+D68+D73+D110+D117+D124+D127+D129+D131+D135+D137+D139+D141+D146+D153+D160+D169+D171+D175+D180+D187</f>
        <v>0</v>
      </c>
      <c r="E200" s="95">
        <f t="shared" si="269"/>
        <v>0</v>
      </c>
      <c r="F200" s="95">
        <f t="shared" si="269"/>
        <v>0</v>
      </c>
      <c r="G200" s="95">
        <f t="shared" si="269"/>
        <v>0</v>
      </c>
      <c r="H200" s="95">
        <f t="shared" si="269"/>
        <v>0</v>
      </c>
      <c r="I200" s="95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O202"/>
  <sheetViews>
    <sheetView topLeftCell="A175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255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237" t="s">
        <v>129</v>
      </c>
      <c r="F9" s="92" t="s">
        <v>130</v>
      </c>
      <c r="G9" s="92" t="s">
        <v>128</v>
      </c>
      <c r="H9" s="237" t="s">
        <v>129</v>
      </c>
      <c r="I9" s="92" t="s">
        <v>130</v>
      </c>
      <c r="J9" s="92" t="s">
        <v>128</v>
      </c>
      <c r="K9" s="237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4">
        <v>0</v>
      </c>
      <c r="F10" s="94">
        <v>0</v>
      </c>
      <c r="G10" s="93">
        <v>0</v>
      </c>
      <c r="H10" s="94">
        <v>0</v>
      </c>
      <c r="I10" s="94">
        <v>0</v>
      </c>
      <c r="J10" s="93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4">
        <f t="shared" si="0"/>
        <v>0</v>
      </c>
      <c r="F11" s="93">
        <f t="shared" si="0"/>
        <v>0</v>
      </c>
      <c r="G11" s="93">
        <f t="shared" si="0"/>
        <v>0</v>
      </c>
      <c r="H11" s="94">
        <f t="shared" si="0"/>
        <v>0</v>
      </c>
      <c r="I11" s="93">
        <f t="shared" si="0"/>
        <v>0</v>
      </c>
      <c r="J11" s="93">
        <f t="shared" si="0"/>
        <v>0</v>
      </c>
      <c r="K11" s="94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238"/>
      <c r="F12" s="96">
        <f>D12+E12</f>
        <v>0</v>
      </c>
      <c r="G12" s="117"/>
      <c r="H12" s="238"/>
      <c r="I12" s="96">
        <f>G12+H12</f>
        <v>0</v>
      </c>
      <c r="J12" s="117"/>
      <c r="K12" s="23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238"/>
      <c r="F13" s="96">
        <f t="shared" ref="F13:F18" si="3">D13+E13</f>
        <v>0</v>
      </c>
      <c r="G13" s="117"/>
      <c r="H13" s="238"/>
      <c r="I13" s="96">
        <f t="shared" ref="I13:I18" si="4">G13+H13</f>
        <v>0</v>
      </c>
      <c r="J13" s="117"/>
      <c r="K13" s="23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238"/>
      <c r="F14" s="96">
        <f t="shared" si="3"/>
        <v>0</v>
      </c>
      <c r="G14" s="117"/>
      <c r="H14" s="238"/>
      <c r="I14" s="96">
        <f t="shared" si="4"/>
        <v>0</v>
      </c>
      <c r="J14" s="117"/>
      <c r="K14" s="23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238"/>
      <c r="F15" s="96">
        <f t="shared" si="3"/>
        <v>0</v>
      </c>
      <c r="G15" s="117"/>
      <c r="H15" s="238"/>
      <c r="I15" s="96">
        <f t="shared" si="4"/>
        <v>0</v>
      </c>
      <c r="J15" s="117"/>
      <c r="K15" s="23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238"/>
      <c r="F16" s="96">
        <f t="shared" si="3"/>
        <v>0</v>
      </c>
      <c r="G16" s="117"/>
      <c r="H16" s="238"/>
      <c r="I16" s="96">
        <f t="shared" si="4"/>
        <v>0</v>
      </c>
      <c r="J16" s="117"/>
      <c r="K16" s="23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238"/>
      <c r="F17" s="96">
        <f t="shared" si="3"/>
        <v>0</v>
      </c>
      <c r="G17" s="117"/>
      <c r="H17" s="238"/>
      <c r="I17" s="96">
        <f t="shared" si="4"/>
        <v>0</v>
      </c>
      <c r="J17" s="117"/>
      <c r="K17" s="23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238"/>
      <c r="F18" s="96">
        <f t="shared" si="3"/>
        <v>0</v>
      </c>
      <c r="G18" s="117"/>
      <c r="H18" s="238"/>
      <c r="I18" s="96">
        <f t="shared" si="4"/>
        <v>0</v>
      </c>
      <c r="J18" s="117"/>
      <c r="K18" s="23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4">
        <f t="shared" si="6"/>
        <v>0</v>
      </c>
      <c r="F19" s="93">
        <f t="shared" si="6"/>
        <v>0</v>
      </c>
      <c r="G19" s="93">
        <f t="shared" si="6"/>
        <v>0</v>
      </c>
      <c r="H19" s="94">
        <f t="shared" si="6"/>
        <v>0</v>
      </c>
      <c r="I19" s="93">
        <f t="shared" si="6"/>
        <v>0</v>
      </c>
      <c r="J19" s="93">
        <f t="shared" si="6"/>
        <v>0</v>
      </c>
      <c r="K19" s="94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238"/>
      <c r="F20" s="96">
        <f t="shared" ref="F20" si="7">D20+E20</f>
        <v>0</v>
      </c>
      <c r="G20" s="117"/>
      <c r="H20" s="238"/>
      <c r="I20" s="96">
        <f t="shared" ref="I20" si="8">G20+H20</f>
        <v>0</v>
      </c>
      <c r="J20" s="117"/>
      <c r="K20" s="23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4">
        <f t="shared" si="12"/>
        <v>0</v>
      </c>
      <c r="F21" s="93">
        <f t="shared" si="12"/>
        <v>0</v>
      </c>
      <c r="G21" s="93">
        <f t="shared" si="12"/>
        <v>0</v>
      </c>
      <c r="H21" s="94">
        <f t="shared" si="12"/>
        <v>0</v>
      </c>
      <c r="I21" s="93">
        <f t="shared" si="12"/>
        <v>0</v>
      </c>
      <c r="J21" s="93">
        <f t="shared" si="12"/>
        <v>0</v>
      </c>
      <c r="K21" s="94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4">
        <f t="shared" si="18"/>
        <v>0</v>
      </c>
      <c r="F23" s="93">
        <f t="shared" si="18"/>
        <v>0</v>
      </c>
      <c r="G23" s="93">
        <f t="shared" si="18"/>
        <v>0</v>
      </c>
      <c r="H23" s="94">
        <f t="shared" si="18"/>
        <v>0</v>
      </c>
      <c r="I23" s="93">
        <f t="shared" si="18"/>
        <v>0</v>
      </c>
      <c r="J23" s="93">
        <f t="shared" si="18"/>
        <v>0</v>
      </c>
      <c r="K23" s="94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238"/>
      <c r="F24" s="96">
        <f t="shared" ref="F24:F26" si="19">D24+E24</f>
        <v>0</v>
      </c>
      <c r="G24" s="117"/>
      <c r="H24" s="238"/>
      <c r="I24" s="96">
        <f t="shared" ref="I24:I26" si="20">G24+H24</f>
        <v>0</v>
      </c>
      <c r="J24" s="117"/>
      <c r="K24" s="23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238"/>
      <c r="F25" s="96">
        <f t="shared" si="19"/>
        <v>0</v>
      </c>
      <c r="G25" s="117"/>
      <c r="H25" s="238"/>
      <c r="I25" s="96">
        <f t="shared" si="20"/>
        <v>0</v>
      </c>
      <c r="J25" s="117"/>
      <c r="K25" s="23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238"/>
      <c r="F26" s="96">
        <f t="shared" si="19"/>
        <v>0</v>
      </c>
      <c r="G26" s="117"/>
      <c r="H26" s="238"/>
      <c r="I26" s="96">
        <f t="shared" si="20"/>
        <v>0</v>
      </c>
      <c r="J26" s="117"/>
      <c r="K26" s="23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1">
        <f t="shared" si="28"/>
        <v>0</v>
      </c>
      <c r="F27" s="109">
        <f t="shared" si="28"/>
        <v>0</v>
      </c>
      <c r="G27" s="109">
        <f t="shared" si="28"/>
        <v>0</v>
      </c>
      <c r="H27" s="101">
        <f t="shared" si="28"/>
        <v>0</v>
      </c>
      <c r="I27" s="109">
        <f t="shared" si="28"/>
        <v>0</v>
      </c>
      <c r="J27" s="109">
        <f t="shared" si="28"/>
        <v>0</v>
      </c>
      <c r="K27" s="101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238"/>
      <c r="F28" s="96">
        <f t="shared" ref="F28" si="29">D28+E28</f>
        <v>0</v>
      </c>
      <c r="G28" s="118"/>
      <c r="H28" s="238"/>
      <c r="I28" s="96">
        <f t="shared" ref="I28" si="30">G28+H28</f>
        <v>0</v>
      </c>
      <c r="J28" s="118"/>
      <c r="K28" s="23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238"/>
      <c r="F30" s="96">
        <f t="shared" ref="F30:F34" si="35">D30+E30</f>
        <v>0</v>
      </c>
      <c r="G30" s="97"/>
      <c r="H30" s="238"/>
      <c r="I30" s="96">
        <f t="shared" ref="I30:I34" si="36">G30+H30</f>
        <v>0</v>
      </c>
      <c r="J30" s="97"/>
      <c r="K30" s="23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238"/>
      <c r="F32" s="96">
        <f t="shared" ref="F32" si="42">D32+E32</f>
        <v>0</v>
      </c>
      <c r="G32" s="97"/>
      <c r="H32" s="238"/>
      <c r="I32" s="96">
        <f t="shared" ref="I32" si="43">G32+H32</f>
        <v>0</v>
      </c>
      <c r="J32" s="97"/>
      <c r="K32" s="23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238"/>
      <c r="F33" s="96">
        <f t="shared" ref="F33" si="48">D33+E33</f>
        <v>0</v>
      </c>
      <c r="G33" s="97"/>
      <c r="H33" s="238"/>
      <c r="I33" s="96">
        <f t="shared" ref="I33" si="49">G33+H33</f>
        <v>0</v>
      </c>
      <c r="J33" s="97"/>
      <c r="K33" s="23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238"/>
      <c r="F34" s="96">
        <f t="shared" si="35"/>
        <v>0</v>
      </c>
      <c r="G34" s="97"/>
      <c r="H34" s="238"/>
      <c r="I34" s="96">
        <f t="shared" si="36"/>
        <v>0</v>
      </c>
      <c r="J34" s="97"/>
      <c r="K34" s="23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238"/>
      <c r="F36" s="96">
        <f t="shared" ref="F36:F37" si="55">D36+E36</f>
        <v>0</v>
      </c>
      <c r="G36" s="97"/>
      <c r="H36" s="238"/>
      <c r="I36" s="96">
        <f t="shared" ref="I36:I37" si="56">G36+H36</f>
        <v>0</v>
      </c>
      <c r="J36" s="97"/>
      <c r="K36" s="23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238"/>
      <c r="F37" s="96">
        <f t="shared" si="55"/>
        <v>0</v>
      </c>
      <c r="G37" s="97"/>
      <c r="H37" s="238"/>
      <c r="I37" s="96">
        <f t="shared" si="56"/>
        <v>0</v>
      </c>
      <c r="J37" s="97"/>
      <c r="K37" s="23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238"/>
      <c r="F39" s="96">
        <f t="shared" ref="F39" si="61">D39+E39</f>
        <v>0</v>
      </c>
      <c r="G39" s="97"/>
      <c r="H39" s="238"/>
      <c r="I39" s="96">
        <f t="shared" ref="I39" si="62">G39+H39</f>
        <v>0</v>
      </c>
      <c r="J39" s="97"/>
      <c r="K39" s="23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238"/>
      <c r="F41" s="96">
        <f t="shared" ref="F41:F42" si="67">D41+E41</f>
        <v>0</v>
      </c>
      <c r="G41" s="97"/>
      <c r="H41" s="238"/>
      <c r="I41" s="96">
        <f t="shared" ref="I41:I42" si="68">G41+H41</f>
        <v>0</v>
      </c>
      <c r="J41" s="97"/>
      <c r="K41" s="23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238"/>
      <c r="F42" s="96">
        <f t="shared" si="67"/>
        <v>0</v>
      </c>
      <c r="G42" s="97"/>
      <c r="H42" s="238"/>
      <c r="I42" s="96">
        <f t="shared" si="68"/>
        <v>0</v>
      </c>
      <c r="J42" s="97"/>
      <c r="K42" s="23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238"/>
      <c r="F44" s="96">
        <f t="shared" ref="F44:F51" si="73">D44+E44</f>
        <v>0</v>
      </c>
      <c r="G44" s="117"/>
      <c r="H44" s="238"/>
      <c r="I44" s="96">
        <f t="shared" ref="I44:I51" si="74">G44+H44</f>
        <v>0</v>
      </c>
      <c r="J44" s="117"/>
      <c r="K44" s="23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238"/>
      <c r="F45" s="96">
        <f t="shared" si="73"/>
        <v>0</v>
      </c>
      <c r="G45" s="117"/>
      <c r="H45" s="238"/>
      <c r="I45" s="96">
        <f t="shared" si="74"/>
        <v>0</v>
      </c>
      <c r="J45" s="117"/>
      <c r="K45" s="23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238"/>
      <c r="F46" s="96">
        <f t="shared" si="73"/>
        <v>0</v>
      </c>
      <c r="G46" s="117"/>
      <c r="H46" s="238"/>
      <c r="I46" s="96">
        <f t="shared" si="74"/>
        <v>0</v>
      </c>
      <c r="J46" s="117"/>
      <c r="K46" s="23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238"/>
      <c r="F47" s="96">
        <f t="shared" si="73"/>
        <v>0</v>
      </c>
      <c r="G47" s="117"/>
      <c r="H47" s="238"/>
      <c r="I47" s="96">
        <f t="shared" si="74"/>
        <v>0</v>
      </c>
      <c r="J47" s="117"/>
      <c r="K47" s="23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9"/>
      <c r="F54" s="96">
        <f t="shared" si="79"/>
        <v>0</v>
      </c>
      <c r="G54" s="117"/>
      <c r="H54" s="119"/>
      <c r="I54" s="96">
        <f t="shared" si="80"/>
        <v>0</v>
      </c>
      <c r="J54" s="117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238"/>
      <c r="F55" s="96">
        <f t="shared" si="79"/>
        <v>0</v>
      </c>
      <c r="G55" s="117"/>
      <c r="H55" s="238"/>
      <c r="I55" s="96">
        <f t="shared" si="80"/>
        <v>0</v>
      </c>
      <c r="J55" s="117"/>
      <c r="K55" s="23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94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94">
        <f t="shared" si="86"/>
        <v>0</v>
      </c>
      <c r="I56" s="103">
        <f t="shared" si="86"/>
        <v>0</v>
      </c>
      <c r="J56" s="103">
        <f t="shared" si="86"/>
        <v>0</v>
      </c>
      <c r="K56" s="94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239"/>
      <c r="F57" s="102">
        <f t="shared" ref="F57:F58" si="87">D57+E57</f>
        <v>0</v>
      </c>
      <c r="G57" s="120"/>
      <c r="H57" s="239"/>
      <c r="I57" s="102">
        <f t="shared" ref="I57:I58" si="88">G57+H57</f>
        <v>0</v>
      </c>
      <c r="J57" s="120"/>
      <c r="K57" s="239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238"/>
      <c r="F58" s="96">
        <f t="shared" si="87"/>
        <v>0</v>
      </c>
      <c r="G58" s="117"/>
      <c r="H58" s="238"/>
      <c r="I58" s="96">
        <f t="shared" si="88"/>
        <v>0</v>
      </c>
      <c r="J58" s="117"/>
      <c r="K58" s="23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1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1">
        <f t="shared" si="92"/>
        <v>0</v>
      </c>
      <c r="I59" s="107">
        <f t="shared" si="92"/>
        <v>0</v>
      </c>
      <c r="J59" s="107">
        <f t="shared" si="92"/>
        <v>0</v>
      </c>
      <c r="K59" s="101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238"/>
      <c r="F60" s="108">
        <f t="shared" ref="F60:F62" si="93">D60+E60</f>
        <v>0</v>
      </c>
      <c r="G60" s="117"/>
      <c r="H60" s="238"/>
      <c r="I60" s="108">
        <f t="shared" ref="I60:I62" si="94">G60+H60</f>
        <v>0</v>
      </c>
      <c r="J60" s="117"/>
      <c r="K60" s="23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238"/>
      <c r="F61" s="96">
        <f t="shared" si="93"/>
        <v>0</v>
      </c>
      <c r="G61" s="117"/>
      <c r="H61" s="238"/>
      <c r="I61" s="96">
        <f t="shared" si="94"/>
        <v>0</v>
      </c>
      <c r="J61" s="117"/>
      <c r="K61" s="23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238"/>
      <c r="F62" s="96">
        <f t="shared" si="93"/>
        <v>0</v>
      </c>
      <c r="G62" s="117"/>
      <c r="H62" s="238"/>
      <c r="I62" s="96">
        <f t="shared" si="94"/>
        <v>0</v>
      </c>
      <c r="J62" s="117"/>
      <c r="K62" s="23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4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4">
        <f t="shared" si="101"/>
        <v>0</v>
      </c>
      <c r="I63" s="93">
        <f t="shared" si="101"/>
        <v>0</v>
      </c>
      <c r="J63" s="93">
        <f t="shared" si="101"/>
        <v>0</v>
      </c>
      <c r="K63" s="94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238"/>
      <c r="F64" s="96">
        <f t="shared" ref="F64:F65" si="102">D64+E64</f>
        <v>0</v>
      </c>
      <c r="G64" s="117"/>
      <c r="H64" s="238"/>
      <c r="I64" s="96">
        <f t="shared" ref="I64:I65" si="103">G64+H64</f>
        <v>0</v>
      </c>
      <c r="J64" s="117"/>
      <c r="K64" s="23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238"/>
      <c r="F65" s="96">
        <f t="shared" si="102"/>
        <v>0</v>
      </c>
      <c r="G65" s="117"/>
      <c r="H65" s="238"/>
      <c r="I65" s="96">
        <f t="shared" si="103"/>
        <v>0</v>
      </c>
      <c r="J65" s="117"/>
      <c r="K65" s="23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4">
        <f t="shared" si="107"/>
        <v>0</v>
      </c>
      <c r="F66" s="93">
        <f t="shared" si="107"/>
        <v>0</v>
      </c>
      <c r="G66" s="93">
        <f t="shared" si="107"/>
        <v>0</v>
      </c>
      <c r="H66" s="94">
        <f t="shared" si="107"/>
        <v>0</v>
      </c>
      <c r="I66" s="93">
        <f t="shared" si="107"/>
        <v>0</v>
      </c>
      <c r="J66" s="93">
        <f t="shared" si="107"/>
        <v>0</v>
      </c>
      <c r="K66" s="94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238"/>
      <c r="F67" s="96">
        <f t="shared" ref="F67" si="108">D67+E67</f>
        <v>0</v>
      </c>
      <c r="G67" s="97"/>
      <c r="H67" s="238"/>
      <c r="I67" s="96">
        <f t="shared" ref="I67" si="109">G67+H67</f>
        <v>0</v>
      </c>
      <c r="J67" s="97"/>
      <c r="K67" s="23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4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4">
        <f t="shared" si="113"/>
        <v>0</v>
      </c>
      <c r="I68" s="93">
        <f t="shared" si="113"/>
        <v>0</v>
      </c>
      <c r="J68" s="93">
        <f t="shared" si="113"/>
        <v>0</v>
      </c>
      <c r="K68" s="94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238"/>
      <c r="F69" s="96">
        <f t="shared" ref="F69:F72" si="114">D69+E69</f>
        <v>0</v>
      </c>
      <c r="G69" s="117"/>
      <c r="H69" s="238"/>
      <c r="I69" s="96">
        <f t="shared" ref="I69:I72" si="115">G69+H69</f>
        <v>0</v>
      </c>
      <c r="J69" s="117"/>
      <c r="K69" s="23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238"/>
      <c r="F70" s="96">
        <f t="shared" si="114"/>
        <v>0</v>
      </c>
      <c r="G70" s="117"/>
      <c r="H70" s="238"/>
      <c r="I70" s="96">
        <f t="shared" si="115"/>
        <v>0</v>
      </c>
      <c r="J70" s="117"/>
      <c r="K70" s="23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238"/>
      <c r="F71" s="96">
        <f t="shared" si="114"/>
        <v>0</v>
      </c>
      <c r="G71" s="117"/>
      <c r="H71" s="238"/>
      <c r="I71" s="96">
        <f t="shared" si="115"/>
        <v>0</v>
      </c>
      <c r="J71" s="117"/>
      <c r="K71" s="23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238"/>
      <c r="F72" s="96">
        <f t="shared" si="114"/>
        <v>0</v>
      </c>
      <c r="G72" s="117"/>
      <c r="H72" s="238"/>
      <c r="I72" s="96">
        <f t="shared" si="115"/>
        <v>0</v>
      </c>
      <c r="J72" s="117"/>
      <c r="K72" s="23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4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4">
        <f t="shared" si="119"/>
        <v>0</v>
      </c>
      <c r="I73" s="93">
        <f t="shared" si="119"/>
        <v>0</v>
      </c>
      <c r="J73" s="93">
        <f t="shared" si="119"/>
        <v>0</v>
      </c>
      <c r="K73" s="94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238"/>
      <c r="F74" s="96">
        <f t="shared" ref="F74:F109" si="120">D74+E74</f>
        <v>0</v>
      </c>
      <c r="G74" s="117"/>
      <c r="H74" s="238"/>
      <c r="I74" s="96">
        <f t="shared" ref="I74:I109" si="121">G74+H74</f>
        <v>0</v>
      </c>
      <c r="J74" s="117"/>
      <c r="K74" s="23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238"/>
      <c r="F75" s="96">
        <f t="shared" si="120"/>
        <v>0</v>
      </c>
      <c r="G75" s="117"/>
      <c r="H75" s="238"/>
      <c r="I75" s="96">
        <f t="shared" si="121"/>
        <v>0</v>
      </c>
      <c r="J75" s="117"/>
      <c r="K75" s="23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238"/>
      <c r="F76" s="96">
        <f t="shared" si="120"/>
        <v>0</v>
      </c>
      <c r="G76" s="117"/>
      <c r="H76" s="238"/>
      <c r="I76" s="96">
        <f t="shared" si="121"/>
        <v>0</v>
      </c>
      <c r="J76" s="117"/>
      <c r="K76" s="23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238"/>
      <c r="F77" s="96">
        <f t="shared" si="120"/>
        <v>0</v>
      </c>
      <c r="G77" s="117"/>
      <c r="H77" s="238"/>
      <c r="I77" s="96">
        <f t="shared" si="121"/>
        <v>0</v>
      </c>
      <c r="J77" s="117"/>
      <c r="K77" s="23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238"/>
      <c r="F78" s="96">
        <f t="shared" si="120"/>
        <v>0</v>
      </c>
      <c r="G78" s="117"/>
      <c r="H78" s="238"/>
      <c r="I78" s="96">
        <f t="shared" si="121"/>
        <v>0</v>
      </c>
      <c r="J78" s="117"/>
      <c r="K78" s="23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238"/>
      <c r="F79" s="96">
        <f t="shared" si="120"/>
        <v>0</v>
      </c>
      <c r="G79" s="117"/>
      <c r="H79" s="238"/>
      <c r="I79" s="96">
        <f t="shared" si="121"/>
        <v>0</v>
      </c>
      <c r="J79" s="117"/>
      <c r="K79" s="23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238"/>
      <c r="F80" s="96">
        <f t="shared" si="120"/>
        <v>0</v>
      </c>
      <c r="G80" s="117"/>
      <c r="H80" s="238"/>
      <c r="I80" s="96">
        <f t="shared" si="121"/>
        <v>0</v>
      </c>
      <c r="J80" s="117"/>
      <c r="K80" s="23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238"/>
      <c r="F81" s="96">
        <f t="shared" si="120"/>
        <v>0</v>
      </c>
      <c r="G81" s="117"/>
      <c r="H81" s="238"/>
      <c r="I81" s="96">
        <f t="shared" si="121"/>
        <v>0</v>
      </c>
      <c r="J81" s="117"/>
      <c r="K81" s="23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238"/>
      <c r="F82" s="96">
        <f t="shared" si="120"/>
        <v>0</v>
      </c>
      <c r="G82" s="117"/>
      <c r="H82" s="238"/>
      <c r="I82" s="96">
        <f t="shared" si="121"/>
        <v>0</v>
      </c>
      <c r="J82" s="117"/>
      <c r="K82" s="23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238"/>
      <c r="F83" s="96">
        <f t="shared" si="120"/>
        <v>0</v>
      </c>
      <c r="G83" s="117"/>
      <c r="H83" s="238"/>
      <c r="I83" s="96">
        <f t="shared" si="121"/>
        <v>0</v>
      </c>
      <c r="J83" s="117"/>
      <c r="K83" s="23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238"/>
      <c r="F84" s="96">
        <f t="shared" si="120"/>
        <v>0</v>
      </c>
      <c r="G84" s="117"/>
      <c r="H84" s="238"/>
      <c r="I84" s="96">
        <f t="shared" si="121"/>
        <v>0</v>
      </c>
      <c r="J84" s="117"/>
      <c r="K84" s="23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238"/>
      <c r="F85" s="96">
        <f t="shared" si="120"/>
        <v>0</v>
      </c>
      <c r="G85" s="117"/>
      <c r="H85" s="238"/>
      <c r="I85" s="96">
        <f t="shared" si="121"/>
        <v>0</v>
      </c>
      <c r="J85" s="117"/>
      <c r="K85" s="23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238"/>
      <c r="F86" s="96">
        <f t="shared" si="120"/>
        <v>0</v>
      </c>
      <c r="G86" s="117"/>
      <c r="H86" s="238"/>
      <c r="I86" s="96">
        <f t="shared" si="121"/>
        <v>0</v>
      </c>
      <c r="J86" s="117"/>
      <c r="K86" s="23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238"/>
      <c r="F87" s="96">
        <f t="shared" si="120"/>
        <v>0</v>
      </c>
      <c r="G87" s="117"/>
      <c r="H87" s="238"/>
      <c r="I87" s="96">
        <f t="shared" si="121"/>
        <v>0</v>
      </c>
      <c r="J87" s="117"/>
      <c r="K87" s="23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238"/>
      <c r="F88" s="96">
        <f t="shared" si="120"/>
        <v>0</v>
      </c>
      <c r="G88" s="117"/>
      <c r="H88" s="238"/>
      <c r="I88" s="96">
        <f t="shared" si="121"/>
        <v>0</v>
      </c>
      <c r="J88" s="117"/>
      <c r="K88" s="23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238"/>
      <c r="F89" s="96">
        <f t="shared" si="120"/>
        <v>0</v>
      </c>
      <c r="G89" s="117"/>
      <c r="H89" s="238"/>
      <c r="I89" s="96">
        <f t="shared" si="121"/>
        <v>0</v>
      </c>
      <c r="J89" s="117"/>
      <c r="K89" s="23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238"/>
      <c r="F90" s="96">
        <f t="shared" si="120"/>
        <v>0</v>
      </c>
      <c r="G90" s="117"/>
      <c r="H90" s="238"/>
      <c r="I90" s="96">
        <f t="shared" si="121"/>
        <v>0</v>
      </c>
      <c r="J90" s="117"/>
      <c r="K90" s="23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238"/>
      <c r="F104" s="96">
        <f t="shared" si="120"/>
        <v>0</v>
      </c>
      <c r="G104" s="117"/>
      <c r="H104" s="238"/>
      <c r="I104" s="96">
        <f t="shared" si="121"/>
        <v>0</v>
      </c>
      <c r="J104" s="117"/>
      <c r="K104" s="23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238"/>
      <c r="F105" s="96">
        <f t="shared" ref="F105:F107" si="145">D105+E105</f>
        <v>0</v>
      </c>
      <c r="G105" s="117"/>
      <c r="H105" s="238"/>
      <c r="I105" s="96">
        <f t="shared" ref="I105:I107" si="146">G105+H105</f>
        <v>0</v>
      </c>
      <c r="J105" s="117"/>
      <c r="K105" s="23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238"/>
      <c r="F106" s="96">
        <f t="shared" si="145"/>
        <v>0</v>
      </c>
      <c r="G106" s="117"/>
      <c r="H106" s="238"/>
      <c r="I106" s="96">
        <f t="shared" si="146"/>
        <v>0</v>
      </c>
      <c r="J106" s="117"/>
      <c r="K106" s="23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238"/>
      <c r="F109" s="96">
        <f t="shared" si="120"/>
        <v>0</v>
      </c>
      <c r="G109" s="117"/>
      <c r="H109" s="238"/>
      <c r="I109" s="96">
        <f t="shared" si="121"/>
        <v>0</v>
      </c>
      <c r="J109" s="117"/>
      <c r="K109" s="23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4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4">
        <f t="shared" si="157"/>
        <v>0</v>
      </c>
      <c r="I110" s="93">
        <f t="shared" si="157"/>
        <v>0</v>
      </c>
      <c r="J110" s="93">
        <f t="shared" si="157"/>
        <v>0</v>
      </c>
      <c r="K110" s="94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238"/>
      <c r="F111" s="96">
        <f t="shared" ref="F111:F116" si="158">D111+E111</f>
        <v>0</v>
      </c>
      <c r="G111" s="117"/>
      <c r="H111" s="238"/>
      <c r="I111" s="96">
        <f t="shared" ref="I111:I116" si="159">G111+H111</f>
        <v>0</v>
      </c>
      <c r="J111" s="117"/>
      <c r="K111" s="23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238"/>
      <c r="F112" s="96">
        <f t="shared" si="158"/>
        <v>0</v>
      </c>
      <c r="G112" s="117"/>
      <c r="H112" s="238"/>
      <c r="I112" s="96">
        <f t="shared" si="159"/>
        <v>0</v>
      </c>
      <c r="J112" s="117"/>
      <c r="K112" s="23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238"/>
      <c r="F113" s="96">
        <f t="shared" si="158"/>
        <v>0</v>
      </c>
      <c r="G113" s="117"/>
      <c r="H113" s="238"/>
      <c r="I113" s="96">
        <f t="shared" si="159"/>
        <v>0</v>
      </c>
      <c r="J113" s="117"/>
      <c r="K113" s="23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238"/>
      <c r="F114" s="96">
        <f t="shared" si="158"/>
        <v>0</v>
      </c>
      <c r="G114" s="117"/>
      <c r="H114" s="238"/>
      <c r="I114" s="96">
        <f t="shared" si="159"/>
        <v>0</v>
      </c>
      <c r="J114" s="117"/>
      <c r="K114" s="23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238"/>
      <c r="F115" s="96">
        <f t="shared" si="158"/>
        <v>0</v>
      </c>
      <c r="G115" s="117"/>
      <c r="H115" s="238"/>
      <c r="I115" s="96">
        <f t="shared" si="159"/>
        <v>0</v>
      </c>
      <c r="J115" s="117"/>
      <c r="K115" s="23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238"/>
      <c r="F116" s="96">
        <f t="shared" si="158"/>
        <v>0</v>
      </c>
      <c r="G116" s="117"/>
      <c r="H116" s="238"/>
      <c r="I116" s="96">
        <f t="shared" si="159"/>
        <v>0</v>
      </c>
      <c r="J116" s="117"/>
      <c r="K116" s="23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4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4">
        <f t="shared" si="163"/>
        <v>0</v>
      </c>
      <c r="I117" s="93">
        <f t="shared" si="163"/>
        <v>0</v>
      </c>
      <c r="J117" s="93">
        <f t="shared" si="163"/>
        <v>0</v>
      </c>
      <c r="K117" s="94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238"/>
      <c r="F118" s="96">
        <f t="shared" ref="F118:F123" si="164">D118+E118</f>
        <v>0</v>
      </c>
      <c r="G118" s="117"/>
      <c r="H118" s="238"/>
      <c r="I118" s="96">
        <f t="shared" ref="I118:I123" si="165">G118+H118</f>
        <v>0</v>
      </c>
      <c r="J118" s="117"/>
      <c r="K118" s="23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238"/>
      <c r="F119" s="96">
        <f t="shared" si="164"/>
        <v>0</v>
      </c>
      <c r="G119" s="117"/>
      <c r="H119" s="238"/>
      <c r="I119" s="96">
        <f t="shared" si="165"/>
        <v>0</v>
      </c>
      <c r="J119" s="117"/>
      <c r="K119" s="23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238"/>
      <c r="F120" s="96">
        <f t="shared" si="164"/>
        <v>0</v>
      </c>
      <c r="G120" s="117"/>
      <c r="H120" s="238"/>
      <c r="I120" s="96">
        <f t="shared" si="165"/>
        <v>0</v>
      </c>
      <c r="J120" s="117"/>
      <c r="K120" s="23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238"/>
      <c r="F121" s="96">
        <f t="shared" si="164"/>
        <v>0</v>
      </c>
      <c r="G121" s="117"/>
      <c r="H121" s="238"/>
      <c r="I121" s="96">
        <f t="shared" si="165"/>
        <v>0</v>
      </c>
      <c r="J121" s="117"/>
      <c r="K121" s="23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238"/>
      <c r="F122" s="96">
        <f t="shared" si="164"/>
        <v>0</v>
      </c>
      <c r="G122" s="117"/>
      <c r="H122" s="238"/>
      <c r="I122" s="96">
        <f t="shared" si="165"/>
        <v>0</v>
      </c>
      <c r="J122" s="117"/>
      <c r="K122" s="23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238"/>
      <c r="F123" s="96">
        <f t="shared" si="164"/>
        <v>0</v>
      </c>
      <c r="G123" s="117"/>
      <c r="H123" s="238"/>
      <c r="I123" s="96">
        <f t="shared" si="165"/>
        <v>0</v>
      </c>
      <c r="J123" s="117"/>
      <c r="K123" s="23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4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4">
        <f t="shared" si="169"/>
        <v>0</v>
      </c>
      <c r="I124" s="93">
        <f t="shared" si="169"/>
        <v>0</v>
      </c>
      <c r="J124" s="93">
        <f t="shared" si="169"/>
        <v>0</v>
      </c>
      <c r="K124" s="94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238"/>
      <c r="F125" s="96">
        <f t="shared" ref="F125:F126" si="170">D125+E125</f>
        <v>0</v>
      </c>
      <c r="G125" s="97"/>
      <c r="H125" s="238"/>
      <c r="I125" s="96">
        <f t="shared" ref="I125:I126" si="171">G125+H125</f>
        <v>0</v>
      </c>
      <c r="J125" s="97"/>
      <c r="K125" s="23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238"/>
      <c r="F126" s="96">
        <f t="shared" si="170"/>
        <v>0</v>
      </c>
      <c r="G126" s="97"/>
      <c r="H126" s="238"/>
      <c r="I126" s="96">
        <f t="shared" si="171"/>
        <v>0</v>
      </c>
      <c r="J126" s="97"/>
      <c r="K126" s="23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4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4">
        <f t="shared" si="175"/>
        <v>0</v>
      </c>
      <c r="I127" s="93">
        <f t="shared" si="175"/>
        <v>0</v>
      </c>
      <c r="J127" s="93">
        <f t="shared" si="175"/>
        <v>0</v>
      </c>
      <c r="K127" s="94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238"/>
      <c r="F128" s="96">
        <f t="shared" ref="F128" si="176">D128+E128</f>
        <v>0</v>
      </c>
      <c r="G128" s="117"/>
      <c r="H128" s="238"/>
      <c r="I128" s="96">
        <f t="shared" ref="I128" si="177">G128+H128</f>
        <v>0</v>
      </c>
      <c r="J128" s="117"/>
      <c r="K128" s="23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4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4">
        <f t="shared" si="181"/>
        <v>0</v>
      </c>
      <c r="I129" s="93">
        <f t="shared" si="181"/>
        <v>0</v>
      </c>
      <c r="J129" s="93">
        <f t="shared" si="181"/>
        <v>0</v>
      </c>
      <c r="K129" s="94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4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4">
        <f t="shared" si="187"/>
        <v>0</v>
      </c>
      <c r="I131" s="93">
        <f t="shared" si="187"/>
        <v>0</v>
      </c>
      <c r="J131" s="93">
        <f t="shared" si="187"/>
        <v>0</v>
      </c>
      <c r="K131" s="94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238"/>
      <c r="F132" s="96">
        <f t="shared" ref="F132:F134" si="188">D132+E132</f>
        <v>0</v>
      </c>
      <c r="G132" s="117"/>
      <c r="H132" s="238"/>
      <c r="I132" s="96">
        <f t="shared" ref="I132:I134" si="189">G132+H132</f>
        <v>0</v>
      </c>
      <c r="J132" s="117"/>
      <c r="K132" s="23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238"/>
      <c r="F133" s="96">
        <f t="shared" si="188"/>
        <v>0</v>
      </c>
      <c r="G133" s="117"/>
      <c r="H133" s="238"/>
      <c r="I133" s="96">
        <f t="shared" si="189"/>
        <v>0</v>
      </c>
      <c r="J133" s="117"/>
      <c r="K133" s="23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238"/>
      <c r="F134" s="96">
        <f t="shared" si="188"/>
        <v>0</v>
      </c>
      <c r="G134" s="117"/>
      <c r="H134" s="238"/>
      <c r="I134" s="96">
        <f t="shared" si="189"/>
        <v>0</v>
      </c>
      <c r="J134" s="117"/>
      <c r="K134" s="23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4">
        <f t="shared" si="193"/>
        <v>0</v>
      </c>
      <c r="F135" s="93">
        <f t="shared" si="193"/>
        <v>0</v>
      </c>
      <c r="G135" s="93">
        <f t="shared" si="193"/>
        <v>0</v>
      </c>
      <c r="H135" s="94">
        <f t="shared" si="193"/>
        <v>0</v>
      </c>
      <c r="I135" s="93">
        <f t="shared" si="193"/>
        <v>0</v>
      </c>
      <c r="J135" s="93">
        <f t="shared" si="193"/>
        <v>0</v>
      </c>
      <c r="K135" s="94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238"/>
      <c r="F136" s="96">
        <f t="shared" ref="F136" si="194">D136+E136</f>
        <v>0</v>
      </c>
      <c r="G136" s="97"/>
      <c r="H136" s="238"/>
      <c r="I136" s="96">
        <f t="shared" ref="I136" si="195">G136+H136</f>
        <v>0</v>
      </c>
      <c r="J136" s="97"/>
      <c r="K136" s="23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4">
        <f t="shared" si="199"/>
        <v>0</v>
      </c>
      <c r="F137" s="93">
        <f t="shared" si="199"/>
        <v>0</v>
      </c>
      <c r="G137" s="93">
        <f t="shared" si="199"/>
        <v>0</v>
      </c>
      <c r="H137" s="94">
        <f t="shared" si="199"/>
        <v>0</v>
      </c>
      <c r="I137" s="93">
        <f t="shared" si="199"/>
        <v>0</v>
      </c>
      <c r="J137" s="93">
        <f t="shared" si="199"/>
        <v>0</v>
      </c>
      <c r="K137" s="94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238"/>
      <c r="F138" s="96">
        <f t="shared" ref="F138" si="200">D138+E138</f>
        <v>0</v>
      </c>
      <c r="G138" s="117"/>
      <c r="H138" s="238"/>
      <c r="I138" s="96">
        <f t="shared" ref="I138" si="201">G138+H138</f>
        <v>0</v>
      </c>
      <c r="J138" s="117"/>
      <c r="K138" s="23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4">
        <f t="shared" si="205"/>
        <v>0</v>
      </c>
      <c r="F139" s="93">
        <f t="shared" si="205"/>
        <v>0</v>
      </c>
      <c r="G139" s="93">
        <f t="shared" si="205"/>
        <v>0</v>
      </c>
      <c r="H139" s="94">
        <f t="shared" si="205"/>
        <v>0</v>
      </c>
      <c r="I139" s="93">
        <f t="shared" si="205"/>
        <v>0</v>
      </c>
      <c r="J139" s="93">
        <f t="shared" si="205"/>
        <v>0</v>
      </c>
      <c r="K139" s="94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238"/>
      <c r="F140" s="96">
        <f t="shared" ref="F140" si="206">D140+E140</f>
        <v>0</v>
      </c>
      <c r="G140" s="117"/>
      <c r="H140" s="238"/>
      <c r="I140" s="96">
        <f t="shared" ref="I140" si="207">G140+H140</f>
        <v>0</v>
      </c>
      <c r="J140" s="117"/>
      <c r="K140" s="23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4">
        <f t="shared" si="211"/>
        <v>0</v>
      </c>
      <c r="F141" s="93">
        <f t="shared" si="211"/>
        <v>0</v>
      </c>
      <c r="G141" s="93">
        <f t="shared" si="211"/>
        <v>0</v>
      </c>
      <c r="H141" s="94">
        <f t="shared" si="211"/>
        <v>0</v>
      </c>
      <c r="I141" s="93">
        <f t="shared" si="211"/>
        <v>0</v>
      </c>
      <c r="J141" s="93">
        <f t="shared" si="211"/>
        <v>0</v>
      </c>
      <c r="K141" s="94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238"/>
      <c r="F142" s="96">
        <f t="shared" ref="F142:F145" si="212">D142+E142</f>
        <v>0</v>
      </c>
      <c r="G142" s="117"/>
      <c r="H142" s="238"/>
      <c r="I142" s="96">
        <f t="shared" ref="I142:I145" si="213">G142+H142</f>
        <v>0</v>
      </c>
      <c r="J142" s="117"/>
      <c r="K142" s="23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238"/>
      <c r="F143" s="96">
        <f t="shared" si="212"/>
        <v>0</v>
      </c>
      <c r="G143" s="117"/>
      <c r="H143" s="238"/>
      <c r="I143" s="96">
        <f t="shared" si="213"/>
        <v>0</v>
      </c>
      <c r="J143" s="117"/>
      <c r="K143" s="23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238"/>
      <c r="F144" s="96">
        <f t="shared" si="212"/>
        <v>0</v>
      </c>
      <c r="G144" s="117"/>
      <c r="H144" s="238"/>
      <c r="I144" s="96">
        <f t="shared" si="213"/>
        <v>0</v>
      </c>
      <c r="J144" s="117"/>
      <c r="K144" s="23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238"/>
      <c r="F145" s="96">
        <f t="shared" si="212"/>
        <v>0</v>
      </c>
      <c r="G145" s="117"/>
      <c r="H145" s="238"/>
      <c r="I145" s="96">
        <f t="shared" si="213"/>
        <v>0</v>
      </c>
      <c r="J145" s="117"/>
      <c r="K145" s="23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4">
        <f t="shared" si="217"/>
        <v>0</v>
      </c>
      <c r="F146" s="93">
        <f t="shared" si="217"/>
        <v>0</v>
      </c>
      <c r="G146" s="93">
        <f t="shared" si="217"/>
        <v>0</v>
      </c>
      <c r="H146" s="94">
        <f t="shared" si="217"/>
        <v>0</v>
      </c>
      <c r="I146" s="93">
        <f t="shared" si="217"/>
        <v>0</v>
      </c>
      <c r="J146" s="93">
        <f t="shared" si="217"/>
        <v>0</v>
      </c>
      <c r="K146" s="94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238"/>
      <c r="F147" s="96">
        <f t="shared" ref="F147:F152" si="218">D147+E147</f>
        <v>0</v>
      </c>
      <c r="G147" s="117"/>
      <c r="H147" s="238"/>
      <c r="I147" s="96">
        <f t="shared" ref="I147:I152" si="219">G147+H147</f>
        <v>0</v>
      </c>
      <c r="J147" s="117"/>
      <c r="K147" s="23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4">
        <f t="shared" si="223"/>
        <v>0</v>
      </c>
      <c r="F153" s="93">
        <f t="shared" si="223"/>
        <v>0</v>
      </c>
      <c r="G153" s="93">
        <f t="shared" si="223"/>
        <v>0</v>
      </c>
      <c r="H153" s="94">
        <f t="shared" si="223"/>
        <v>0</v>
      </c>
      <c r="I153" s="93">
        <f t="shared" si="223"/>
        <v>0</v>
      </c>
      <c r="J153" s="93">
        <f t="shared" si="223"/>
        <v>0</v>
      </c>
      <c r="K153" s="94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238"/>
      <c r="F154" s="96">
        <f t="shared" ref="F154:F159" si="224">D154+E154</f>
        <v>0</v>
      </c>
      <c r="G154" s="117"/>
      <c r="H154" s="238"/>
      <c r="I154" s="96">
        <f t="shared" ref="I154:I159" si="225">G154+H154</f>
        <v>0</v>
      </c>
      <c r="J154" s="117"/>
      <c r="K154" s="23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238"/>
      <c r="F155" s="96">
        <f t="shared" si="224"/>
        <v>0</v>
      </c>
      <c r="G155" s="117"/>
      <c r="H155" s="238"/>
      <c r="I155" s="96">
        <f t="shared" si="225"/>
        <v>0</v>
      </c>
      <c r="J155" s="117"/>
      <c r="K155" s="23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238"/>
      <c r="F156" s="96">
        <f t="shared" si="224"/>
        <v>0</v>
      </c>
      <c r="G156" s="117"/>
      <c r="H156" s="238"/>
      <c r="I156" s="96">
        <f t="shared" si="225"/>
        <v>0</v>
      </c>
      <c r="J156" s="117"/>
      <c r="K156" s="23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238"/>
      <c r="F157" s="96">
        <f t="shared" si="224"/>
        <v>0</v>
      </c>
      <c r="G157" s="117"/>
      <c r="H157" s="238"/>
      <c r="I157" s="96">
        <f t="shared" si="225"/>
        <v>0</v>
      </c>
      <c r="J157" s="117"/>
      <c r="K157" s="23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238"/>
      <c r="F158" s="96">
        <f t="shared" si="224"/>
        <v>0</v>
      </c>
      <c r="G158" s="117"/>
      <c r="H158" s="238"/>
      <c r="I158" s="96">
        <f t="shared" si="225"/>
        <v>0</v>
      </c>
      <c r="J158" s="117"/>
      <c r="K158" s="23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238"/>
      <c r="F159" s="96">
        <f t="shared" si="224"/>
        <v>0</v>
      </c>
      <c r="G159" s="117"/>
      <c r="H159" s="238"/>
      <c r="I159" s="96">
        <f t="shared" si="225"/>
        <v>0</v>
      </c>
      <c r="J159" s="117"/>
      <c r="K159" s="23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4">
        <f t="shared" si="229"/>
        <v>0</v>
      </c>
      <c r="F160" s="93">
        <f t="shared" si="229"/>
        <v>0</v>
      </c>
      <c r="G160" s="93">
        <f t="shared" si="229"/>
        <v>0</v>
      </c>
      <c r="H160" s="94">
        <f t="shared" si="229"/>
        <v>0</v>
      </c>
      <c r="I160" s="93">
        <f t="shared" si="229"/>
        <v>0</v>
      </c>
      <c r="J160" s="93">
        <f t="shared" si="229"/>
        <v>0</v>
      </c>
      <c r="K160" s="94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238"/>
      <c r="F161" s="96">
        <f t="shared" ref="F161:F168" si="230">D161+E161</f>
        <v>0</v>
      </c>
      <c r="G161" s="117"/>
      <c r="H161" s="238"/>
      <c r="I161" s="96">
        <f t="shared" ref="I161:I168" si="231">G161+H161</f>
        <v>0</v>
      </c>
      <c r="J161" s="117"/>
      <c r="K161" s="23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238"/>
      <c r="F162" s="96">
        <f t="shared" si="230"/>
        <v>0</v>
      </c>
      <c r="G162" s="117"/>
      <c r="H162" s="238"/>
      <c r="I162" s="96">
        <f t="shared" si="231"/>
        <v>0</v>
      </c>
      <c r="J162" s="117"/>
      <c r="K162" s="23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238"/>
      <c r="F166" s="96">
        <f t="shared" si="230"/>
        <v>0</v>
      </c>
      <c r="G166" s="117"/>
      <c r="H166" s="238"/>
      <c r="I166" s="96">
        <f t="shared" si="231"/>
        <v>0</v>
      </c>
      <c r="J166" s="117"/>
      <c r="K166" s="23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238"/>
      <c r="F167" s="96">
        <f t="shared" si="230"/>
        <v>0</v>
      </c>
      <c r="G167" s="117"/>
      <c r="H167" s="238"/>
      <c r="I167" s="96">
        <f t="shared" si="231"/>
        <v>0</v>
      </c>
      <c r="J167" s="117"/>
      <c r="K167" s="23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238"/>
      <c r="F168" s="96">
        <f t="shared" si="230"/>
        <v>0</v>
      </c>
      <c r="G168" s="117"/>
      <c r="H168" s="238"/>
      <c r="I168" s="96">
        <f t="shared" si="231"/>
        <v>0</v>
      </c>
      <c r="J168" s="117"/>
      <c r="K168" s="23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4">
        <f t="shared" si="235"/>
        <v>0</v>
      </c>
      <c r="F169" s="93">
        <f t="shared" si="235"/>
        <v>0</v>
      </c>
      <c r="G169" s="93">
        <f t="shared" si="235"/>
        <v>0</v>
      </c>
      <c r="H169" s="94">
        <f t="shared" si="235"/>
        <v>0</v>
      </c>
      <c r="I169" s="93">
        <f t="shared" si="235"/>
        <v>0</v>
      </c>
      <c r="J169" s="93">
        <f t="shared" si="235"/>
        <v>0</v>
      </c>
      <c r="K169" s="94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238"/>
      <c r="F170" s="96">
        <f t="shared" ref="F170" si="236">D170+E170</f>
        <v>0</v>
      </c>
      <c r="G170" s="117"/>
      <c r="H170" s="238"/>
      <c r="I170" s="96">
        <f t="shared" ref="I170" si="237">G170+H170</f>
        <v>0</v>
      </c>
      <c r="J170" s="117"/>
      <c r="K170" s="23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4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4">
        <f t="shared" si="241"/>
        <v>0</v>
      </c>
      <c r="I171" s="93">
        <f t="shared" si="241"/>
        <v>0</v>
      </c>
      <c r="J171" s="93">
        <f t="shared" si="241"/>
        <v>0</v>
      </c>
      <c r="K171" s="94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238"/>
      <c r="F173" s="96">
        <f t="shared" si="242"/>
        <v>0</v>
      </c>
      <c r="G173" s="117"/>
      <c r="H173" s="238"/>
      <c r="I173" s="96">
        <f t="shared" si="243"/>
        <v>0</v>
      </c>
      <c r="J173" s="117"/>
      <c r="K173" s="23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238"/>
      <c r="F174" s="96">
        <f t="shared" si="242"/>
        <v>0</v>
      </c>
      <c r="G174" s="117"/>
      <c r="H174" s="238"/>
      <c r="I174" s="96">
        <f t="shared" si="243"/>
        <v>0</v>
      </c>
      <c r="J174" s="117"/>
      <c r="K174" s="23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4">
        <f t="shared" si="247"/>
        <v>0</v>
      </c>
      <c r="F175" s="93">
        <f t="shared" si="247"/>
        <v>0</v>
      </c>
      <c r="G175" s="93">
        <f t="shared" si="247"/>
        <v>0</v>
      </c>
      <c r="H175" s="94">
        <f t="shared" si="247"/>
        <v>0</v>
      </c>
      <c r="I175" s="93">
        <f t="shared" si="247"/>
        <v>0</v>
      </c>
      <c r="J175" s="93">
        <f t="shared" si="247"/>
        <v>0</v>
      </c>
      <c r="K175" s="94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238"/>
      <c r="F177" s="96">
        <f t="shared" si="248"/>
        <v>0</v>
      </c>
      <c r="G177" s="117"/>
      <c r="H177" s="238"/>
      <c r="I177" s="96">
        <f t="shared" si="249"/>
        <v>0</v>
      </c>
      <c r="J177" s="117"/>
      <c r="K177" s="23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238"/>
      <c r="F178" s="96">
        <f t="shared" si="248"/>
        <v>0</v>
      </c>
      <c r="G178" s="117"/>
      <c r="H178" s="238"/>
      <c r="I178" s="96">
        <f t="shared" si="249"/>
        <v>0</v>
      </c>
      <c r="J178" s="117"/>
      <c r="K178" s="23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238"/>
      <c r="F179" s="96">
        <f t="shared" si="248"/>
        <v>0</v>
      </c>
      <c r="G179" s="117"/>
      <c r="H179" s="238"/>
      <c r="I179" s="96">
        <f t="shared" si="249"/>
        <v>0</v>
      </c>
      <c r="J179" s="117"/>
      <c r="K179" s="23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4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4">
        <f t="shared" si="253"/>
        <v>0</v>
      </c>
      <c r="I180" s="93">
        <f t="shared" si="253"/>
        <v>0</v>
      </c>
      <c r="J180" s="93">
        <f t="shared" si="253"/>
        <v>0</v>
      </c>
      <c r="K180" s="94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238"/>
      <c r="F181" s="96">
        <f>D181+E181</f>
        <v>0</v>
      </c>
      <c r="G181" s="117"/>
      <c r="H181" s="238"/>
      <c r="I181" s="96">
        <f>G181+H181</f>
        <v>0</v>
      </c>
      <c r="J181" s="117"/>
      <c r="K181" s="23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238"/>
      <c r="F182" s="96">
        <f t="shared" ref="F182:F186" si="254">D182+E182</f>
        <v>0</v>
      </c>
      <c r="G182" s="117"/>
      <c r="H182" s="238"/>
      <c r="I182" s="96">
        <f t="shared" ref="I182:I186" si="255">G182+H182</f>
        <v>0</v>
      </c>
      <c r="J182" s="117"/>
      <c r="K182" s="23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238"/>
      <c r="F183" s="96">
        <f t="shared" si="254"/>
        <v>0</v>
      </c>
      <c r="G183" s="117"/>
      <c r="H183" s="238"/>
      <c r="I183" s="96">
        <f t="shared" si="255"/>
        <v>0</v>
      </c>
      <c r="J183" s="117"/>
      <c r="K183" s="23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238"/>
      <c r="F184" s="96">
        <f t="shared" si="254"/>
        <v>0</v>
      </c>
      <c r="G184" s="117"/>
      <c r="H184" s="238"/>
      <c r="I184" s="96">
        <f t="shared" si="255"/>
        <v>0</v>
      </c>
      <c r="J184" s="117"/>
      <c r="K184" s="23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238"/>
      <c r="F185" s="96">
        <f t="shared" si="254"/>
        <v>0</v>
      </c>
      <c r="G185" s="117"/>
      <c r="H185" s="238"/>
      <c r="I185" s="96">
        <f t="shared" si="255"/>
        <v>0</v>
      </c>
      <c r="J185" s="117"/>
      <c r="K185" s="23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238"/>
      <c r="F186" s="96">
        <f t="shared" si="254"/>
        <v>0</v>
      </c>
      <c r="G186" s="117"/>
      <c r="H186" s="238"/>
      <c r="I186" s="96">
        <f t="shared" si="255"/>
        <v>0</v>
      </c>
      <c r="J186" s="117"/>
      <c r="K186" s="23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4">
        <f t="shared" si="263"/>
        <v>0</v>
      </c>
      <c r="F187" s="93">
        <f t="shared" si="263"/>
        <v>0</v>
      </c>
      <c r="G187" s="93">
        <f t="shared" si="263"/>
        <v>0</v>
      </c>
      <c r="H187" s="94">
        <f t="shared" si="263"/>
        <v>0</v>
      </c>
      <c r="I187" s="93">
        <f t="shared" si="263"/>
        <v>0</v>
      </c>
      <c r="J187" s="93">
        <f t="shared" si="263"/>
        <v>0</v>
      </c>
      <c r="K187" s="94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238"/>
      <c r="F188" s="96">
        <f t="shared" ref="F188:F199" si="264">D188+E188</f>
        <v>0</v>
      </c>
      <c r="G188" s="117"/>
      <c r="H188" s="238"/>
      <c r="I188" s="96">
        <f t="shared" ref="I188:I199" si="265">G188+H188</f>
        <v>0</v>
      </c>
      <c r="J188" s="117"/>
      <c r="K188" s="23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238"/>
      <c r="F189" s="96">
        <f t="shared" si="264"/>
        <v>0</v>
      </c>
      <c r="G189" s="117"/>
      <c r="H189" s="238"/>
      <c r="I189" s="96">
        <f t="shared" si="265"/>
        <v>0</v>
      </c>
      <c r="J189" s="117"/>
      <c r="K189" s="23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238"/>
      <c r="F190" s="96">
        <f t="shared" si="264"/>
        <v>0</v>
      </c>
      <c r="G190" s="117"/>
      <c r="H190" s="238"/>
      <c r="I190" s="96">
        <f t="shared" si="265"/>
        <v>0</v>
      </c>
      <c r="J190" s="117"/>
      <c r="K190" s="23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238"/>
      <c r="F191" s="96">
        <f t="shared" si="264"/>
        <v>0</v>
      </c>
      <c r="G191" s="117"/>
      <c r="H191" s="238"/>
      <c r="I191" s="96">
        <f t="shared" si="265"/>
        <v>0</v>
      </c>
      <c r="J191" s="117"/>
      <c r="K191" s="23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238"/>
      <c r="F192" s="96">
        <f t="shared" si="264"/>
        <v>0</v>
      </c>
      <c r="G192" s="117"/>
      <c r="H192" s="238"/>
      <c r="I192" s="96">
        <f t="shared" si="265"/>
        <v>0</v>
      </c>
      <c r="J192" s="117"/>
      <c r="K192" s="23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238"/>
      <c r="F193" s="96">
        <f t="shared" si="264"/>
        <v>0</v>
      </c>
      <c r="G193" s="117"/>
      <c r="H193" s="238"/>
      <c r="I193" s="96">
        <f t="shared" si="265"/>
        <v>0</v>
      </c>
      <c r="J193" s="117"/>
      <c r="K193" s="23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238"/>
      <c r="F194" s="96">
        <f t="shared" si="264"/>
        <v>0</v>
      </c>
      <c r="G194" s="117"/>
      <c r="H194" s="238"/>
      <c r="I194" s="96">
        <f t="shared" si="265"/>
        <v>0</v>
      </c>
      <c r="J194" s="117"/>
      <c r="K194" s="23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238"/>
      <c r="F195" s="96">
        <f t="shared" si="264"/>
        <v>0</v>
      </c>
      <c r="G195" s="117"/>
      <c r="H195" s="238"/>
      <c r="I195" s="96">
        <f t="shared" si="265"/>
        <v>0</v>
      </c>
      <c r="J195" s="117"/>
      <c r="K195" s="23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238"/>
      <c r="F196" s="96">
        <f t="shared" si="264"/>
        <v>0</v>
      </c>
      <c r="G196" s="97"/>
      <c r="H196" s="238"/>
      <c r="I196" s="96">
        <f t="shared" si="265"/>
        <v>0</v>
      </c>
      <c r="J196" s="97"/>
      <c r="K196" s="23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238"/>
      <c r="F197" s="96">
        <f t="shared" si="264"/>
        <v>0</v>
      </c>
      <c r="G197" s="97"/>
      <c r="H197" s="238"/>
      <c r="I197" s="96">
        <f t="shared" si="265"/>
        <v>0</v>
      </c>
      <c r="J197" s="97"/>
      <c r="K197" s="23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238"/>
      <c r="F198" s="96">
        <f t="shared" si="264"/>
        <v>0</v>
      </c>
      <c r="G198" s="97"/>
      <c r="H198" s="238"/>
      <c r="I198" s="96">
        <f t="shared" si="265"/>
        <v>0</v>
      </c>
      <c r="J198" s="97"/>
      <c r="K198" s="23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238"/>
      <c r="F199" s="96">
        <f t="shared" si="264"/>
        <v>0</v>
      </c>
      <c r="G199" s="97"/>
      <c r="H199" s="238"/>
      <c r="I199" s="96">
        <f t="shared" si="265"/>
        <v>0</v>
      </c>
      <c r="J199" s="97"/>
      <c r="K199" s="23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5">
        <f t="shared" si="269"/>
        <v>0</v>
      </c>
      <c r="F200" s="98">
        <f t="shared" si="269"/>
        <v>0</v>
      </c>
      <c r="G200" s="98">
        <f t="shared" si="269"/>
        <v>0</v>
      </c>
      <c r="H200" s="95">
        <f t="shared" si="269"/>
        <v>0</v>
      </c>
      <c r="I200" s="98">
        <f t="shared" si="269"/>
        <v>0</v>
      </c>
      <c r="J200" s="98">
        <f t="shared" si="269"/>
        <v>0</v>
      </c>
      <c r="K200" s="95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J24:K26 G24:H26 D24:E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O202"/>
  <sheetViews>
    <sheetView topLeftCell="A157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256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92D050"/>
    <pageSetUpPr fitToPage="1"/>
  </sheetPr>
  <dimension ref="A1:O202"/>
  <sheetViews>
    <sheetView topLeftCell="A22" zoomScale="70" zoomScaleNormal="70" workbookViewId="0">
      <selection activeCell="A4" sqref="A4:O4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0" customWidth="1"/>
    <col min="5" max="5" width="12" style="60" customWidth="1"/>
    <col min="6" max="6" width="9.140625" style="60" customWidth="1"/>
    <col min="7" max="7" width="12.7109375" style="60" customWidth="1"/>
    <col min="8" max="8" width="12" style="60" customWidth="1"/>
    <col min="9" max="9" width="9.140625" style="60" customWidth="1"/>
    <col min="10" max="10" width="10.85546875" style="60" customWidth="1"/>
    <col min="11" max="11" width="12" style="60" customWidth="1"/>
    <col min="12" max="12" width="9.140625" style="60" customWidth="1"/>
    <col min="13" max="13" width="9.85546875" style="60" customWidth="1"/>
    <col min="14" max="14" width="12" style="60" customWidth="1"/>
    <col min="15" max="15" width="9.140625" style="60" customWidth="1"/>
    <col min="16" max="16384" width="9.140625" style="60"/>
  </cols>
  <sheetData>
    <row r="1" spans="1:15" x14ac:dyDescent="0.25">
      <c r="C1" s="115">
        <v>300025</v>
      </c>
      <c r="D1" s="317" t="s">
        <v>511</v>
      </c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513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137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29" t="s">
        <v>0</v>
      </c>
      <c r="B7" s="329" t="s">
        <v>475</v>
      </c>
      <c r="C7" s="332" t="s">
        <v>1</v>
      </c>
      <c r="D7" s="323" t="s">
        <v>124</v>
      </c>
      <c r="E7" s="324"/>
      <c r="F7" s="325"/>
      <c r="G7" s="323" t="s">
        <v>125</v>
      </c>
      <c r="H7" s="324"/>
      <c r="I7" s="325"/>
      <c r="J7" s="323" t="s">
        <v>126</v>
      </c>
      <c r="K7" s="324"/>
      <c r="L7" s="325"/>
      <c r="M7" s="323" t="s">
        <v>127</v>
      </c>
      <c r="N7" s="324"/>
      <c r="O7" s="325"/>
    </row>
    <row r="8" spans="1:15" ht="35.25" customHeight="1" x14ac:dyDescent="0.25">
      <c r="A8" s="330"/>
      <c r="B8" s="330"/>
      <c r="C8" s="333"/>
      <c r="D8" s="326"/>
      <c r="E8" s="327"/>
      <c r="F8" s="328"/>
      <c r="G8" s="326"/>
      <c r="H8" s="327"/>
      <c r="I8" s="328"/>
      <c r="J8" s="326"/>
      <c r="K8" s="327"/>
      <c r="L8" s="328"/>
      <c r="M8" s="326"/>
      <c r="N8" s="327"/>
      <c r="O8" s="328"/>
    </row>
    <row r="9" spans="1:15" s="87" customFormat="1" ht="39" customHeight="1" x14ac:dyDescent="0.25">
      <c r="A9" s="331"/>
      <c r="B9" s="331"/>
      <c r="C9" s="334"/>
      <c r="D9" s="86" t="s">
        <v>128</v>
      </c>
      <c r="E9" s="86" t="s">
        <v>129</v>
      </c>
      <c r="F9" s="86" t="s">
        <v>130</v>
      </c>
      <c r="G9" s="86" t="s">
        <v>128</v>
      </c>
      <c r="H9" s="86" t="s">
        <v>129</v>
      </c>
      <c r="I9" s="86" t="s">
        <v>130</v>
      </c>
      <c r="J9" s="86" t="s">
        <v>128</v>
      </c>
      <c r="K9" s="86" t="s">
        <v>129</v>
      </c>
      <c r="L9" s="86" t="s">
        <v>130</v>
      </c>
      <c r="M9" s="86" t="s">
        <v>128</v>
      </c>
      <c r="N9" s="86" t="s">
        <v>129</v>
      </c>
      <c r="O9" s="86" t="s">
        <v>130</v>
      </c>
    </row>
    <row r="10" spans="1:15" s="85" customFormat="1" ht="14.25" x14ac:dyDescent="0.25">
      <c r="A10" s="84">
        <v>1</v>
      </c>
      <c r="B10" s="84" t="s">
        <v>266</v>
      </c>
      <c r="C10" s="78" t="s">
        <v>2</v>
      </c>
      <c r="D10" s="70">
        <v>0</v>
      </c>
      <c r="E10" s="70">
        <v>0</v>
      </c>
      <c r="F10" s="70">
        <v>0</v>
      </c>
      <c r="G10" s="70">
        <v>0</v>
      </c>
      <c r="H10" s="70">
        <v>0</v>
      </c>
      <c r="I10" s="70">
        <v>0</v>
      </c>
      <c r="J10" s="70">
        <v>0</v>
      </c>
      <c r="K10" s="70">
        <v>0</v>
      </c>
      <c r="L10" s="70">
        <v>0</v>
      </c>
      <c r="M10" s="70">
        <v>0</v>
      </c>
      <c r="N10" s="70">
        <v>0</v>
      </c>
      <c r="O10" s="70">
        <v>0</v>
      </c>
    </row>
    <row r="11" spans="1:15" s="85" customFormat="1" ht="14.25" x14ac:dyDescent="0.25">
      <c r="A11" s="84">
        <v>2</v>
      </c>
      <c r="B11" s="84" t="s">
        <v>267</v>
      </c>
      <c r="C11" s="78" t="s">
        <v>3</v>
      </c>
      <c r="D11" s="70">
        <f t="shared" ref="D11:L11" si="0">SUM(D12:D18)</f>
        <v>0</v>
      </c>
      <c r="E11" s="70">
        <f t="shared" si="0"/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>D11+G11+J11</f>
        <v>0</v>
      </c>
      <c r="N11" s="70">
        <f>E11+H11+K11</f>
        <v>0</v>
      </c>
      <c r="O11" s="71">
        <f>M11+N11</f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6">
        <f>SUM('6 (136):30'!D12)</f>
        <v>0</v>
      </c>
      <c r="E12" s="116">
        <f>SUM('6 (136):30'!E12)</f>
        <v>0</v>
      </c>
      <c r="F12" s="72">
        <f>D12+E12</f>
        <v>0</v>
      </c>
      <c r="G12" s="116">
        <f>SUM('6 (136):30'!G12)</f>
        <v>0</v>
      </c>
      <c r="H12" s="116">
        <f>SUM('6 (136):30'!H12)</f>
        <v>0</v>
      </c>
      <c r="I12" s="72">
        <f>G12+H12</f>
        <v>0</v>
      </c>
      <c r="J12" s="116">
        <f>SUM('6 (136):30'!J12)</f>
        <v>0</v>
      </c>
      <c r="K12" s="116">
        <f>SUM('6 (136):30'!K12)</f>
        <v>0</v>
      </c>
      <c r="L12" s="72">
        <f>J12+K12</f>
        <v>0</v>
      </c>
      <c r="M12" s="70">
        <f t="shared" ref="M12:N18" si="1">D12+G12+J12</f>
        <v>0</v>
      </c>
      <c r="N12" s="70">
        <f t="shared" si="1"/>
        <v>0</v>
      </c>
      <c r="O12" s="71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6">
        <f>SUM('6 (136):30'!D13)</f>
        <v>0</v>
      </c>
      <c r="E13" s="116">
        <f>SUM('6 (136):30'!E13)</f>
        <v>0</v>
      </c>
      <c r="F13" s="72">
        <f t="shared" ref="F13:F18" si="3">D13+E13</f>
        <v>0</v>
      </c>
      <c r="G13" s="116">
        <f>SUM('6 (136):30'!G13)</f>
        <v>0</v>
      </c>
      <c r="H13" s="116">
        <f>SUM('6 (136):30'!H13)</f>
        <v>0</v>
      </c>
      <c r="I13" s="72">
        <f t="shared" ref="I13:I18" si="4">G13+H13</f>
        <v>0</v>
      </c>
      <c r="J13" s="116">
        <f>SUM('6 (136):30'!J13)</f>
        <v>0</v>
      </c>
      <c r="K13" s="116">
        <f>SUM('6 (136):30'!K13)</f>
        <v>0</v>
      </c>
      <c r="L13" s="72">
        <f t="shared" ref="L13:L18" si="5">J13+K13</f>
        <v>0</v>
      </c>
      <c r="M13" s="70">
        <f t="shared" si="1"/>
        <v>0</v>
      </c>
      <c r="N13" s="70">
        <f t="shared" si="1"/>
        <v>0</v>
      </c>
      <c r="O13" s="71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6">
        <f>SUM('6 (136):30'!D14)</f>
        <v>0</v>
      </c>
      <c r="E14" s="116">
        <f>SUM('6 (136):30'!E14)</f>
        <v>0</v>
      </c>
      <c r="F14" s="72">
        <f t="shared" si="3"/>
        <v>0</v>
      </c>
      <c r="G14" s="116">
        <f>SUM('6 (136):30'!G14)</f>
        <v>0</v>
      </c>
      <c r="H14" s="116">
        <f>SUM('6 (136):30'!H14)</f>
        <v>0</v>
      </c>
      <c r="I14" s="72">
        <f t="shared" si="4"/>
        <v>0</v>
      </c>
      <c r="J14" s="116">
        <f>SUM('6 (136):30'!J14)</f>
        <v>0</v>
      </c>
      <c r="K14" s="116">
        <f>SUM('6 (136):30'!K14)</f>
        <v>0</v>
      </c>
      <c r="L14" s="72">
        <f t="shared" si="5"/>
        <v>0</v>
      </c>
      <c r="M14" s="70">
        <f t="shared" si="1"/>
        <v>0</v>
      </c>
      <c r="N14" s="70">
        <f t="shared" si="1"/>
        <v>0</v>
      </c>
      <c r="O14" s="71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6">
        <f>SUM('6 (136):30'!D15)</f>
        <v>0</v>
      </c>
      <c r="E15" s="116">
        <f>SUM('6 (136):30'!E15)</f>
        <v>0</v>
      </c>
      <c r="F15" s="72">
        <f t="shared" si="3"/>
        <v>0</v>
      </c>
      <c r="G15" s="116">
        <f>SUM('6 (136):30'!G15)</f>
        <v>0</v>
      </c>
      <c r="H15" s="116">
        <f>SUM('6 (136):30'!H15)</f>
        <v>0</v>
      </c>
      <c r="I15" s="72">
        <f t="shared" si="4"/>
        <v>0</v>
      </c>
      <c r="J15" s="116">
        <f>SUM('6 (136):30'!J15)</f>
        <v>0</v>
      </c>
      <c r="K15" s="116">
        <f>SUM('6 (136):30'!K15)</f>
        <v>0</v>
      </c>
      <c r="L15" s="72">
        <f t="shared" si="5"/>
        <v>0</v>
      </c>
      <c r="M15" s="70">
        <f t="shared" si="1"/>
        <v>0</v>
      </c>
      <c r="N15" s="70">
        <f t="shared" si="1"/>
        <v>0</v>
      </c>
      <c r="O15" s="71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6">
        <f>SUM('6 (136):30'!D16)</f>
        <v>0</v>
      </c>
      <c r="E16" s="116">
        <f>SUM('6 (136):30'!E16)</f>
        <v>0</v>
      </c>
      <c r="F16" s="72">
        <f t="shared" si="3"/>
        <v>0</v>
      </c>
      <c r="G16" s="116">
        <f>SUM('6 (136):30'!G16)</f>
        <v>0</v>
      </c>
      <c r="H16" s="116">
        <f>SUM('6 (136):30'!H16)</f>
        <v>0</v>
      </c>
      <c r="I16" s="72">
        <f t="shared" si="4"/>
        <v>0</v>
      </c>
      <c r="J16" s="116">
        <f>SUM('6 (136):30'!J16)</f>
        <v>0</v>
      </c>
      <c r="K16" s="116">
        <f>SUM('6 (136):30'!K16)</f>
        <v>0</v>
      </c>
      <c r="L16" s="72">
        <f t="shared" si="5"/>
        <v>0</v>
      </c>
      <c r="M16" s="70">
        <f t="shared" si="1"/>
        <v>0</v>
      </c>
      <c r="N16" s="70">
        <f t="shared" si="1"/>
        <v>0</v>
      </c>
      <c r="O16" s="71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6">
        <f>SUM('6 (136):30'!D17)</f>
        <v>0</v>
      </c>
      <c r="E17" s="116">
        <v>0</v>
      </c>
      <c r="F17" s="72">
        <f t="shared" si="3"/>
        <v>0</v>
      </c>
      <c r="G17" s="116">
        <f>SUM('6 (136):30'!G17)</f>
        <v>0</v>
      </c>
      <c r="H17" s="116">
        <f>SUM('6 (136):30'!H17)</f>
        <v>0</v>
      </c>
      <c r="I17" s="72">
        <f t="shared" si="4"/>
        <v>0</v>
      </c>
      <c r="J17" s="116">
        <f>SUM('6 (136):30'!J17)</f>
        <v>0</v>
      </c>
      <c r="K17" s="116">
        <f>SUM('6 (136):30'!K17)</f>
        <v>0</v>
      </c>
      <c r="L17" s="72">
        <f t="shared" si="5"/>
        <v>0</v>
      </c>
      <c r="M17" s="70">
        <f t="shared" si="1"/>
        <v>0</v>
      </c>
      <c r="N17" s="70">
        <f t="shared" si="1"/>
        <v>0</v>
      </c>
      <c r="O17" s="71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6">
        <f>SUM('6 (136):30'!D18)</f>
        <v>0</v>
      </c>
      <c r="E18" s="116">
        <f>SUM('6 (136):30'!E18)</f>
        <v>0</v>
      </c>
      <c r="F18" s="72">
        <f t="shared" si="3"/>
        <v>0</v>
      </c>
      <c r="G18" s="116">
        <f>SUM('6 (136):30'!G18)</f>
        <v>0</v>
      </c>
      <c r="H18" s="116">
        <f>SUM('6 (136):30'!H18)</f>
        <v>0</v>
      </c>
      <c r="I18" s="72">
        <f t="shared" si="4"/>
        <v>0</v>
      </c>
      <c r="J18" s="116">
        <f>SUM('6 (136):30'!J18)</f>
        <v>0</v>
      </c>
      <c r="K18" s="116">
        <f>SUM('6 (136):30'!K18)</f>
        <v>0</v>
      </c>
      <c r="L18" s="72">
        <f t="shared" si="5"/>
        <v>0</v>
      </c>
      <c r="M18" s="70">
        <f t="shared" si="1"/>
        <v>0</v>
      </c>
      <c r="N18" s="70">
        <f t="shared" si="1"/>
        <v>0</v>
      </c>
      <c r="O18" s="71">
        <f t="shared" si="2"/>
        <v>0</v>
      </c>
    </row>
    <row r="19" spans="1:15" s="85" customFormat="1" ht="14.25" x14ac:dyDescent="0.25">
      <c r="A19" s="84">
        <v>3</v>
      </c>
      <c r="B19" s="84" t="s">
        <v>275</v>
      </c>
      <c r="C19" s="78" t="s">
        <v>10</v>
      </c>
      <c r="D19" s="70">
        <f t="shared" ref="D19:L19" si="6">SUM(D20:D20)</f>
        <v>0</v>
      </c>
      <c r="E19" s="70">
        <f t="shared" si="6"/>
        <v>0</v>
      </c>
      <c r="F19" s="70">
        <f t="shared" si="6"/>
        <v>0</v>
      </c>
      <c r="G19" s="70">
        <f t="shared" si="6"/>
        <v>0</v>
      </c>
      <c r="H19" s="70">
        <f t="shared" si="6"/>
        <v>0</v>
      </c>
      <c r="I19" s="70">
        <f t="shared" si="6"/>
        <v>0</v>
      </c>
      <c r="J19" s="70">
        <f t="shared" si="6"/>
        <v>0</v>
      </c>
      <c r="K19" s="70">
        <f t="shared" si="6"/>
        <v>0</v>
      </c>
      <c r="L19" s="70">
        <f t="shared" si="6"/>
        <v>0</v>
      </c>
      <c r="M19" s="70">
        <f>D19+G19+J19</f>
        <v>0</v>
      </c>
      <c r="N19" s="70">
        <f>E19+H19+K19</f>
        <v>0</v>
      </c>
      <c r="O19" s="71">
        <f>M19+N19</f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6">
        <f>SUM('6 (136):30'!D20)</f>
        <v>0</v>
      </c>
      <c r="E20" s="116">
        <f>SUM('6 (136):30'!E20)</f>
        <v>0</v>
      </c>
      <c r="F20" s="72">
        <f t="shared" ref="F20" si="7">D20+E20</f>
        <v>0</v>
      </c>
      <c r="G20" s="116">
        <f>SUM('6 (136):30'!G20)</f>
        <v>0</v>
      </c>
      <c r="H20" s="116">
        <f>SUM('6 (136):30'!H20)</f>
        <v>0</v>
      </c>
      <c r="I20" s="72">
        <f t="shared" ref="I20" si="8">G20+H20</f>
        <v>0</v>
      </c>
      <c r="J20" s="116">
        <f>SUM('6 (136):30'!J20)</f>
        <v>0</v>
      </c>
      <c r="K20" s="116">
        <f>SUM('6 (136):30'!K20)</f>
        <v>0</v>
      </c>
      <c r="L20" s="72">
        <f t="shared" ref="L20" si="9">J20+K20</f>
        <v>0</v>
      </c>
      <c r="M20" s="70">
        <f t="shared" ref="M20:N20" si="10">D20+G20+J20</f>
        <v>0</v>
      </c>
      <c r="N20" s="70">
        <f t="shared" si="10"/>
        <v>0</v>
      </c>
      <c r="O20" s="71">
        <f t="shared" ref="O20" si="11">M20+N20</f>
        <v>0</v>
      </c>
    </row>
    <row r="21" spans="1:15" s="85" customFormat="1" ht="14.25" x14ac:dyDescent="0.25">
      <c r="A21" s="84">
        <v>4</v>
      </c>
      <c r="B21" s="84" t="s">
        <v>277</v>
      </c>
      <c r="C21" s="78" t="s">
        <v>12</v>
      </c>
      <c r="D21" s="70">
        <f t="shared" ref="D21:L21" si="12">SUM(D22:D22)</f>
        <v>0</v>
      </c>
      <c r="E21" s="70">
        <f t="shared" si="12"/>
        <v>0</v>
      </c>
      <c r="F21" s="70">
        <f t="shared" si="12"/>
        <v>0</v>
      </c>
      <c r="G21" s="70">
        <f t="shared" si="12"/>
        <v>0</v>
      </c>
      <c r="H21" s="70">
        <f t="shared" si="12"/>
        <v>0</v>
      </c>
      <c r="I21" s="70">
        <f t="shared" si="12"/>
        <v>0</v>
      </c>
      <c r="J21" s="70">
        <f t="shared" si="12"/>
        <v>0</v>
      </c>
      <c r="K21" s="70">
        <f t="shared" si="12"/>
        <v>0</v>
      </c>
      <c r="L21" s="70">
        <f t="shared" si="12"/>
        <v>0</v>
      </c>
      <c r="M21" s="70">
        <f>D21+G21+J21</f>
        <v>0</v>
      </c>
      <c r="N21" s="70">
        <f>E21+H21+K21</f>
        <v>0</v>
      </c>
      <c r="O21" s="71">
        <f>M21+N21</f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6">
        <f>SUM('6 (136):30'!D22)</f>
        <v>0</v>
      </c>
      <c r="E22" s="73"/>
      <c r="F22" s="72">
        <f t="shared" ref="F22" si="13">D22+E22</f>
        <v>0</v>
      </c>
      <c r="G22" s="116">
        <f>SUM('6 (136):30'!G22)</f>
        <v>0</v>
      </c>
      <c r="H22" s="73"/>
      <c r="I22" s="72">
        <f t="shared" ref="I22" si="14">G22+H22</f>
        <v>0</v>
      </c>
      <c r="J22" s="116">
        <f>SUM('6 (136):30'!J22)</f>
        <v>0</v>
      </c>
      <c r="K22" s="73"/>
      <c r="L22" s="72">
        <f t="shared" ref="L22" si="15">J22+K22</f>
        <v>0</v>
      </c>
      <c r="M22" s="70">
        <f t="shared" ref="M22:N22" si="16">D22+G22+J22</f>
        <v>0</v>
      </c>
      <c r="N22" s="70">
        <f t="shared" si="16"/>
        <v>0</v>
      </c>
      <c r="O22" s="71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70">
        <f t="shared" ref="D23:O23" si="18">SUM(D24:D26)</f>
        <v>0</v>
      </c>
      <c r="E23" s="70">
        <f t="shared" si="18"/>
        <v>0</v>
      </c>
      <c r="F23" s="70">
        <f t="shared" si="18"/>
        <v>0</v>
      </c>
      <c r="G23" s="70">
        <f t="shared" si="18"/>
        <v>0</v>
      </c>
      <c r="H23" s="70">
        <f t="shared" si="18"/>
        <v>0</v>
      </c>
      <c r="I23" s="70">
        <f t="shared" si="18"/>
        <v>0</v>
      </c>
      <c r="J23" s="70">
        <f t="shared" si="18"/>
        <v>0</v>
      </c>
      <c r="K23" s="70">
        <f t="shared" si="18"/>
        <v>0</v>
      </c>
      <c r="L23" s="70">
        <f t="shared" si="18"/>
        <v>0</v>
      </c>
      <c r="M23" s="70">
        <f t="shared" si="18"/>
        <v>0</v>
      </c>
      <c r="N23" s="70">
        <f t="shared" si="18"/>
        <v>0</v>
      </c>
      <c r="O23" s="70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6">
        <f>SUM('6 (136):30'!D24)</f>
        <v>0</v>
      </c>
      <c r="E24" s="116">
        <f>SUM('6 (136):30'!E24)</f>
        <v>0</v>
      </c>
      <c r="F24" s="72">
        <f t="shared" ref="F24:F26" si="19">D24+E24</f>
        <v>0</v>
      </c>
      <c r="G24" s="116">
        <f>SUM('6 (136):30'!G24)</f>
        <v>0</v>
      </c>
      <c r="H24" s="116">
        <f>SUM('6 (136):30'!H24)</f>
        <v>0</v>
      </c>
      <c r="I24" s="72">
        <f t="shared" ref="I24:I26" si="20">G24+H24</f>
        <v>0</v>
      </c>
      <c r="J24" s="116">
        <f>SUM('6 (136):30'!J24)</f>
        <v>0</v>
      </c>
      <c r="K24" s="116">
        <f>SUM('6 (136):30'!K24)</f>
        <v>0</v>
      </c>
      <c r="L24" s="72">
        <f t="shared" ref="L24:L25" si="21">J24+K24</f>
        <v>0</v>
      </c>
      <c r="M24" s="70">
        <f t="shared" ref="M24:N24" si="22">D24+G24+J24</f>
        <v>0</v>
      </c>
      <c r="N24" s="70">
        <f t="shared" si="22"/>
        <v>0</v>
      </c>
      <c r="O24" s="71">
        <f t="shared" ref="O24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6">
        <f>SUM('6 (136):30'!D25)</f>
        <v>0</v>
      </c>
      <c r="E25" s="116">
        <f>SUM('6 (136):30'!E25)</f>
        <v>0</v>
      </c>
      <c r="F25" s="72">
        <f t="shared" si="19"/>
        <v>0</v>
      </c>
      <c r="G25" s="116">
        <f>SUM('6 (136):30'!G25)</f>
        <v>0</v>
      </c>
      <c r="H25" s="116">
        <f>SUM('6 (136):30'!H25)</f>
        <v>0</v>
      </c>
      <c r="I25" s="72">
        <f t="shared" si="20"/>
        <v>0</v>
      </c>
      <c r="J25" s="116">
        <f>SUM('6 (136):30'!J25)</f>
        <v>0</v>
      </c>
      <c r="K25" s="116">
        <f>SUM('6 (136):30'!K25)</f>
        <v>0</v>
      </c>
      <c r="L25" s="72">
        <f t="shared" si="21"/>
        <v>0</v>
      </c>
      <c r="M25" s="70">
        <f t="shared" ref="M25" si="24">D25+G25+J25</f>
        <v>0</v>
      </c>
      <c r="N25" s="70">
        <f t="shared" ref="N25" si="25">E25+H25+K25</f>
        <v>0</v>
      </c>
      <c r="O25" s="71">
        <f t="shared" ref="O25" si="26">M25+N25</f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6">
        <f>SUM('6 (136):30'!D26)</f>
        <v>0</v>
      </c>
      <c r="E26" s="116">
        <f>SUM('6 (136):30'!E26)</f>
        <v>0</v>
      </c>
      <c r="F26" s="72">
        <f t="shared" si="19"/>
        <v>0</v>
      </c>
      <c r="G26" s="116">
        <f>SUM('6 (136):30'!G26)</f>
        <v>0</v>
      </c>
      <c r="H26" s="116">
        <f>SUM('6 (136):30'!H26)</f>
        <v>0</v>
      </c>
      <c r="I26" s="72">
        <f t="shared" si="20"/>
        <v>0</v>
      </c>
      <c r="J26" s="116">
        <f>SUM('6 (136):30'!J26)</f>
        <v>0</v>
      </c>
      <c r="K26" s="116">
        <f>SUM('6 (136):30'!K26)</f>
        <v>0</v>
      </c>
      <c r="L26" s="72">
        <f t="shared" ref="L26" si="27">J26+K26</f>
        <v>0</v>
      </c>
      <c r="M26" s="70">
        <f t="shared" ref="M26" si="28">D26+G26+J26</f>
        <v>0</v>
      </c>
      <c r="N26" s="70">
        <f t="shared" ref="N26" si="29">E26+H26+K26</f>
        <v>0</v>
      </c>
      <c r="O26" s="71">
        <f t="shared" ref="O26" si="30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70">
        <f t="shared" ref="D27:L27" si="31">SUM(D28:D28)</f>
        <v>0</v>
      </c>
      <c r="E27" s="70">
        <f t="shared" si="31"/>
        <v>0</v>
      </c>
      <c r="F27" s="70">
        <f t="shared" si="31"/>
        <v>0</v>
      </c>
      <c r="G27" s="70">
        <f t="shared" si="31"/>
        <v>0</v>
      </c>
      <c r="H27" s="70">
        <f t="shared" si="31"/>
        <v>0</v>
      </c>
      <c r="I27" s="70">
        <f t="shared" si="31"/>
        <v>0</v>
      </c>
      <c r="J27" s="70">
        <f t="shared" si="31"/>
        <v>0</v>
      </c>
      <c r="K27" s="70">
        <f t="shared" si="31"/>
        <v>0</v>
      </c>
      <c r="L27" s="70">
        <f t="shared" si="31"/>
        <v>0</v>
      </c>
      <c r="M27" s="70">
        <f>D27+G27+J27</f>
        <v>0</v>
      </c>
      <c r="N27" s="70">
        <f>E27+H27+K27</f>
        <v>0</v>
      </c>
      <c r="O27" s="71">
        <f>M27+N27</f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6">
        <f>SUM('6 (136):30'!D28)</f>
        <v>0</v>
      </c>
      <c r="E28" s="116">
        <f>SUM('6 (136):30'!E28)</f>
        <v>0</v>
      </c>
      <c r="F28" s="72">
        <f t="shared" ref="F28" si="32">D28+E28</f>
        <v>0</v>
      </c>
      <c r="G28" s="116">
        <f>SUM('6 (136):30'!G28)</f>
        <v>0</v>
      </c>
      <c r="H28" s="116">
        <f>SUM('6 (136):30'!H28)</f>
        <v>0</v>
      </c>
      <c r="I28" s="72">
        <f t="shared" ref="I28" si="33">G28+H28</f>
        <v>0</v>
      </c>
      <c r="J28" s="116">
        <f>SUM('6 (136):30'!J28)</f>
        <v>0</v>
      </c>
      <c r="K28" s="116">
        <f>SUM('6 (136):30'!K28)</f>
        <v>0</v>
      </c>
      <c r="L28" s="72">
        <f t="shared" ref="L28" si="34">J28+K28</f>
        <v>0</v>
      </c>
      <c r="M28" s="70">
        <f t="shared" ref="M28:N28" si="35">D28+G28+J28</f>
        <v>0</v>
      </c>
      <c r="N28" s="70">
        <f t="shared" si="35"/>
        <v>0</v>
      </c>
      <c r="O28" s="71">
        <f t="shared" ref="O28" si="36">M28+N28</f>
        <v>0</v>
      </c>
    </row>
    <row r="29" spans="1:15" s="85" customFormat="1" ht="14.25" x14ac:dyDescent="0.25">
      <c r="A29" s="84">
        <v>7</v>
      </c>
      <c r="B29" s="84" t="s">
        <v>286</v>
      </c>
      <c r="C29" s="78" t="s">
        <v>17</v>
      </c>
      <c r="D29" s="70">
        <f t="shared" ref="D29:L29" si="37">SUM(D30:D30)</f>
        <v>0</v>
      </c>
      <c r="E29" s="70">
        <f t="shared" si="37"/>
        <v>0</v>
      </c>
      <c r="F29" s="70">
        <f t="shared" si="37"/>
        <v>0</v>
      </c>
      <c r="G29" s="70">
        <f t="shared" si="37"/>
        <v>0</v>
      </c>
      <c r="H29" s="70">
        <f t="shared" si="37"/>
        <v>0</v>
      </c>
      <c r="I29" s="70">
        <f t="shared" si="37"/>
        <v>0</v>
      </c>
      <c r="J29" s="70">
        <f t="shared" si="37"/>
        <v>0</v>
      </c>
      <c r="K29" s="70">
        <f t="shared" si="37"/>
        <v>0</v>
      </c>
      <c r="L29" s="70">
        <f t="shared" si="37"/>
        <v>0</v>
      </c>
      <c r="M29" s="70">
        <f>D29+G29+J29</f>
        <v>0</v>
      </c>
      <c r="N29" s="70">
        <f>E29+H29+K29</f>
        <v>0</v>
      </c>
      <c r="O29" s="71">
        <f>M29+N29</f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73"/>
      <c r="E30" s="116">
        <f>SUM('6 (136):30'!E30)</f>
        <v>0</v>
      </c>
      <c r="F30" s="72">
        <f t="shared" ref="F30" si="38">D30+E30</f>
        <v>0</v>
      </c>
      <c r="G30" s="73"/>
      <c r="H30" s="116">
        <f>SUM('6 (136):30'!H30)</f>
        <v>0</v>
      </c>
      <c r="I30" s="72">
        <f t="shared" ref="I30" si="39">G30+H30</f>
        <v>0</v>
      </c>
      <c r="J30" s="73"/>
      <c r="K30" s="116">
        <f>SUM('6 (136):30'!K30)</f>
        <v>0</v>
      </c>
      <c r="L30" s="72">
        <f t="shared" ref="L30" si="40">J30+K30</f>
        <v>0</v>
      </c>
      <c r="M30" s="70">
        <f t="shared" ref="M30:N30" si="41">D30+G30+J30</f>
        <v>0</v>
      </c>
      <c r="N30" s="70">
        <f t="shared" si="41"/>
        <v>0</v>
      </c>
      <c r="O30" s="71">
        <f t="shared" ref="O30" si="42">M30+N30</f>
        <v>0</v>
      </c>
    </row>
    <row r="31" spans="1:15" s="85" customFormat="1" ht="14.25" x14ac:dyDescent="0.25">
      <c r="A31" s="84">
        <v>8</v>
      </c>
      <c r="B31" s="84" t="s">
        <v>288</v>
      </c>
      <c r="C31" s="78" t="s">
        <v>19</v>
      </c>
      <c r="D31" s="70">
        <f>SUM(D32:D34)</f>
        <v>0</v>
      </c>
      <c r="E31" s="70">
        <f t="shared" ref="E31:L31" si="43">SUM(E32:E34)</f>
        <v>0</v>
      </c>
      <c r="F31" s="70">
        <f t="shared" si="43"/>
        <v>0</v>
      </c>
      <c r="G31" s="70">
        <f t="shared" si="43"/>
        <v>0</v>
      </c>
      <c r="H31" s="70">
        <f t="shared" si="43"/>
        <v>0</v>
      </c>
      <c r="I31" s="70">
        <f t="shared" si="43"/>
        <v>0</v>
      </c>
      <c r="J31" s="70">
        <f t="shared" si="43"/>
        <v>0</v>
      </c>
      <c r="K31" s="70">
        <f t="shared" si="43"/>
        <v>0</v>
      </c>
      <c r="L31" s="70">
        <f t="shared" si="43"/>
        <v>0</v>
      </c>
      <c r="M31" s="70">
        <f>D31+G31+J31</f>
        <v>0</v>
      </c>
      <c r="N31" s="70">
        <f>E31+H31+K31</f>
        <v>0</v>
      </c>
      <c r="O31" s="71">
        <f>M31+N31</f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73"/>
      <c r="E32" s="116">
        <f>SUM('6 (136):30'!E32)</f>
        <v>0</v>
      </c>
      <c r="F32" s="72">
        <f t="shared" ref="F32" si="44">D32+E32</f>
        <v>0</v>
      </c>
      <c r="G32" s="73"/>
      <c r="H32" s="116">
        <f>SUM('6 (136):30'!H32)</f>
        <v>0</v>
      </c>
      <c r="I32" s="72">
        <f t="shared" ref="I32" si="45">G32+H32</f>
        <v>0</v>
      </c>
      <c r="J32" s="73"/>
      <c r="K32" s="116">
        <f>SUM('6 (136):30'!K32)</f>
        <v>0</v>
      </c>
      <c r="L32" s="72">
        <f t="shared" ref="L32" si="46">J32+K32</f>
        <v>0</v>
      </c>
      <c r="M32" s="70">
        <f t="shared" ref="M32" si="47">D32+G32+J32</f>
        <v>0</v>
      </c>
      <c r="N32" s="70">
        <f t="shared" ref="N32" si="48">E32+H32+K32</f>
        <v>0</v>
      </c>
      <c r="O32" s="71">
        <f t="shared" ref="O32" si="49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73"/>
      <c r="E33" s="116">
        <f>SUM('6 (136):30'!E33)</f>
        <v>0</v>
      </c>
      <c r="F33" s="72">
        <f t="shared" ref="F33" si="50">D33+E33</f>
        <v>0</v>
      </c>
      <c r="G33" s="73"/>
      <c r="H33" s="116">
        <f>SUM('6 (136):30'!H33)</f>
        <v>0</v>
      </c>
      <c r="I33" s="72">
        <f t="shared" ref="I33" si="51">G33+H33</f>
        <v>0</v>
      </c>
      <c r="J33" s="73"/>
      <c r="K33" s="116">
        <f>SUM('6 (136):30'!K33)</f>
        <v>0</v>
      </c>
      <c r="L33" s="72">
        <f t="shared" ref="L33" si="52">J33+K33</f>
        <v>0</v>
      </c>
      <c r="M33" s="70">
        <f t="shared" ref="M33" si="53">D33+G33+J33</f>
        <v>0</v>
      </c>
      <c r="N33" s="70">
        <f t="shared" ref="N33" si="54">E33+H33+K33</f>
        <v>0</v>
      </c>
      <c r="O33" s="71">
        <f t="shared" ref="O33" si="55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73"/>
      <c r="E34" s="116">
        <f>SUM('6 (136):30'!E34)</f>
        <v>0</v>
      </c>
      <c r="F34" s="72">
        <f t="shared" ref="F34" si="56">D34+E34</f>
        <v>0</v>
      </c>
      <c r="G34" s="73"/>
      <c r="H34" s="116">
        <f>SUM('6 (136):30'!H34)</f>
        <v>0</v>
      </c>
      <c r="I34" s="72">
        <f t="shared" ref="I34" si="57">G34+H34</f>
        <v>0</v>
      </c>
      <c r="J34" s="73"/>
      <c r="K34" s="116">
        <f>SUM('6 (136):30'!K34)</f>
        <v>0</v>
      </c>
      <c r="L34" s="72">
        <f t="shared" ref="L34" si="58">J34+K34</f>
        <v>0</v>
      </c>
      <c r="M34" s="70">
        <f t="shared" ref="M34:N34" si="59">D34+G34+J34</f>
        <v>0</v>
      </c>
      <c r="N34" s="70">
        <f t="shared" si="59"/>
        <v>0</v>
      </c>
      <c r="O34" s="71">
        <f t="shared" ref="O34" si="60">M34+N34</f>
        <v>0</v>
      </c>
    </row>
    <row r="35" spans="1:15" s="85" customFormat="1" ht="14.25" x14ac:dyDescent="0.25">
      <c r="A35" s="84">
        <v>9</v>
      </c>
      <c r="B35" s="84" t="s">
        <v>289</v>
      </c>
      <c r="C35" s="78" t="s">
        <v>22</v>
      </c>
      <c r="D35" s="70">
        <f t="shared" ref="D35:L35" si="61">SUM(D36:D37)</f>
        <v>0</v>
      </c>
      <c r="E35" s="70">
        <f t="shared" si="61"/>
        <v>0</v>
      </c>
      <c r="F35" s="70">
        <f t="shared" si="61"/>
        <v>0</v>
      </c>
      <c r="G35" s="70">
        <f t="shared" si="61"/>
        <v>0</v>
      </c>
      <c r="H35" s="70">
        <f t="shared" si="61"/>
        <v>0</v>
      </c>
      <c r="I35" s="70">
        <f t="shared" si="61"/>
        <v>0</v>
      </c>
      <c r="J35" s="70">
        <f t="shared" si="61"/>
        <v>0</v>
      </c>
      <c r="K35" s="70">
        <f t="shared" si="61"/>
        <v>0</v>
      </c>
      <c r="L35" s="70">
        <f t="shared" si="61"/>
        <v>0</v>
      </c>
      <c r="M35" s="70">
        <f>D35+G35+J35</f>
        <v>0</v>
      </c>
      <c r="N35" s="70">
        <f>E35+H35+K35</f>
        <v>0</v>
      </c>
      <c r="O35" s="71">
        <f>M35+N35</f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73"/>
      <c r="E36" s="116">
        <f>SUM('6 (136):30'!E36)</f>
        <v>0</v>
      </c>
      <c r="F36" s="72">
        <f t="shared" ref="F36:F37" si="62">D36+E36</f>
        <v>0</v>
      </c>
      <c r="G36" s="73"/>
      <c r="H36" s="116">
        <f>SUM('6 (136):30'!H36)</f>
        <v>0</v>
      </c>
      <c r="I36" s="72">
        <f t="shared" ref="I36:I37" si="63">G36+H36</f>
        <v>0</v>
      </c>
      <c r="J36" s="73"/>
      <c r="K36" s="116">
        <f>SUM('6 (136):30'!K36)</f>
        <v>0</v>
      </c>
      <c r="L36" s="72">
        <f t="shared" ref="L36:L37" si="64">J36+K36</f>
        <v>0</v>
      </c>
      <c r="M36" s="70">
        <f t="shared" ref="M36:N37" si="65">D36+G36+J36</f>
        <v>0</v>
      </c>
      <c r="N36" s="70">
        <f t="shared" si="65"/>
        <v>0</v>
      </c>
      <c r="O36" s="71">
        <f t="shared" ref="O36:O37" si="66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73"/>
      <c r="E37" s="116">
        <f>SUM('6 (136):30'!E37)</f>
        <v>0</v>
      </c>
      <c r="F37" s="72">
        <f t="shared" si="62"/>
        <v>0</v>
      </c>
      <c r="G37" s="73"/>
      <c r="H37" s="116">
        <f>SUM('6 (136):30'!H37)</f>
        <v>0</v>
      </c>
      <c r="I37" s="72">
        <f t="shared" si="63"/>
        <v>0</v>
      </c>
      <c r="J37" s="73"/>
      <c r="K37" s="116">
        <f>SUM('6 (136):30'!K37)</f>
        <v>0</v>
      </c>
      <c r="L37" s="72">
        <f t="shared" si="64"/>
        <v>0</v>
      </c>
      <c r="M37" s="70">
        <f t="shared" si="65"/>
        <v>0</v>
      </c>
      <c r="N37" s="70">
        <f t="shared" si="65"/>
        <v>0</v>
      </c>
      <c r="O37" s="71">
        <f t="shared" si="66"/>
        <v>0</v>
      </c>
    </row>
    <row r="38" spans="1:15" s="85" customFormat="1" ht="14.25" x14ac:dyDescent="0.25">
      <c r="A38" s="84">
        <v>10</v>
      </c>
      <c r="B38" s="84" t="s">
        <v>293</v>
      </c>
      <c r="C38" s="78" t="s">
        <v>25</v>
      </c>
      <c r="D38" s="70">
        <f t="shared" ref="D38:L38" si="67">SUM(D39:D39)</f>
        <v>0</v>
      </c>
      <c r="E38" s="70">
        <f t="shared" si="67"/>
        <v>0</v>
      </c>
      <c r="F38" s="70">
        <f t="shared" si="67"/>
        <v>0</v>
      </c>
      <c r="G38" s="70">
        <f t="shared" si="67"/>
        <v>0</v>
      </c>
      <c r="H38" s="70">
        <f t="shared" si="67"/>
        <v>0</v>
      </c>
      <c r="I38" s="70">
        <f t="shared" si="67"/>
        <v>0</v>
      </c>
      <c r="J38" s="70">
        <f t="shared" si="67"/>
        <v>0</v>
      </c>
      <c r="K38" s="70">
        <f t="shared" si="67"/>
        <v>0</v>
      </c>
      <c r="L38" s="70">
        <f t="shared" si="67"/>
        <v>0</v>
      </c>
      <c r="M38" s="70">
        <f>D38+G38+J38</f>
        <v>0</v>
      </c>
      <c r="N38" s="70">
        <f>E38+H38+K38</f>
        <v>0</v>
      </c>
      <c r="O38" s="71">
        <f>M38+N38</f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73"/>
      <c r="E39" s="116">
        <f>SUM('6 (136):30'!E39)</f>
        <v>0</v>
      </c>
      <c r="F39" s="72">
        <f t="shared" ref="F39" si="68">D39+E39</f>
        <v>0</v>
      </c>
      <c r="G39" s="73"/>
      <c r="H39" s="116">
        <f>SUM('6 (136):30'!H39)</f>
        <v>0</v>
      </c>
      <c r="I39" s="72">
        <f t="shared" ref="I39" si="69">G39+H39</f>
        <v>0</v>
      </c>
      <c r="J39" s="73"/>
      <c r="K39" s="116">
        <f>SUM('6 (136):30'!K39)</f>
        <v>0</v>
      </c>
      <c r="L39" s="72">
        <f t="shared" ref="L39" si="70">J39+K39</f>
        <v>0</v>
      </c>
      <c r="M39" s="70">
        <f t="shared" ref="M39:N39" si="71">D39+G39+J39</f>
        <v>0</v>
      </c>
      <c r="N39" s="70">
        <f t="shared" si="71"/>
        <v>0</v>
      </c>
      <c r="O39" s="71">
        <f t="shared" ref="O39" si="72">M39+N39</f>
        <v>0</v>
      </c>
    </row>
    <row r="40" spans="1:15" s="85" customFormat="1" ht="14.25" x14ac:dyDescent="0.25">
      <c r="A40" s="84">
        <v>11</v>
      </c>
      <c r="B40" s="84" t="s">
        <v>295</v>
      </c>
      <c r="C40" s="78" t="s">
        <v>27</v>
      </c>
      <c r="D40" s="70">
        <f t="shared" ref="D40:L40" si="73">SUM(D41:D42)</f>
        <v>0</v>
      </c>
      <c r="E40" s="70">
        <f t="shared" si="73"/>
        <v>0</v>
      </c>
      <c r="F40" s="70">
        <f t="shared" si="73"/>
        <v>0</v>
      </c>
      <c r="G40" s="70">
        <f t="shared" si="73"/>
        <v>0</v>
      </c>
      <c r="H40" s="70">
        <f t="shared" si="73"/>
        <v>0</v>
      </c>
      <c r="I40" s="70">
        <f t="shared" si="73"/>
        <v>0</v>
      </c>
      <c r="J40" s="70">
        <f t="shared" si="73"/>
        <v>0</v>
      </c>
      <c r="K40" s="70">
        <f t="shared" si="73"/>
        <v>0</v>
      </c>
      <c r="L40" s="70">
        <f t="shared" si="73"/>
        <v>0</v>
      </c>
      <c r="M40" s="70">
        <f>D40+G40+J40</f>
        <v>0</v>
      </c>
      <c r="N40" s="70">
        <f>E40+H40+K40</f>
        <v>0</v>
      </c>
      <c r="O40" s="71">
        <f>M40+N40</f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73"/>
      <c r="E41" s="116">
        <f>SUM('6 (136):30'!E41)</f>
        <v>0</v>
      </c>
      <c r="F41" s="72">
        <f t="shared" ref="F41:F42" si="74">D41+E41</f>
        <v>0</v>
      </c>
      <c r="G41" s="73"/>
      <c r="H41" s="116">
        <f>SUM('6 (136):30'!H41)</f>
        <v>0</v>
      </c>
      <c r="I41" s="72">
        <f t="shared" ref="I41:I42" si="75">G41+H41</f>
        <v>0</v>
      </c>
      <c r="J41" s="73"/>
      <c r="K41" s="116">
        <f>SUM('6 (136):30'!K41)</f>
        <v>0</v>
      </c>
      <c r="L41" s="72">
        <f t="shared" ref="L41:L42" si="76">J41+K41</f>
        <v>0</v>
      </c>
      <c r="M41" s="70">
        <f t="shared" ref="M41:N42" si="77">D41+G41+J41</f>
        <v>0</v>
      </c>
      <c r="N41" s="70">
        <f t="shared" si="77"/>
        <v>0</v>
      </c>
      <c r="O41" s="71">
        <f t="shared" ref="O41:O42" si="78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73"/>
      <c r="E42" s="116">
        <f>SUM('6 (136):30'!E42)</f>
        <v>0</v>
      </c>
      <c r="F42" s="72">
        <f t="shared" si="74"/>
        <v>0</v>
      </c>
      <c r="G42" s="73"/>
      <c r="H42" s="116">
        <f>SUM('6 (136):30'!H42)</f>
        <v>0</v>
      </c>
      <c r="I42" s="72">
        <f t="shared" si="75"/>
        <v>0</v>
      </c>
      <c r="J42" s="73"/>
      <c r="K42" s="116">
        <f>SUM('6 (136):30'!K42)</f>
        <v>0</v>
      </c>
      <c r="L42" s="72">
        <f t="shared" si="76"/>
        <v>0</v>
      </c>
      <c r="M42" s="70">
        <f t="shared" si="77"/>
        <v>0</v>
      </c>
      <c r="N42" s="70">
        <f t="shared" si="77"/>
        <v>0</v>
      </c>
      <c r="O42" s="71">
        <f t="shared" si="78"/>
        <v>0</v>
      </c>
    </row>
    <row r="43" spans="1:15" s="85" customFormat="1" ht="14.25" x14ac:dyDescent="0.25">
      <c r="A43" s="84">
        <v>12</v>
      </c>
      <c r="B43" s="84" t="s">
        <v>298</v>
      </c>
      <c r="C43" s="78" t="s">
        <v>30</v>
      </c>
      <c r="D43" s="70">
        <f t="shared" ref="D43:L43" si="79">SUM(D44:D51)</f>
        <v>0</v>
      </c>
      <c r="E43" s="70">
        <f t="shared" si="79"/>
        <v>155</v>
      </c>
      <c r="F43" s="70">
        <f t="shared" si="79"/>
        <v>155</v>
      </c>
      <c r="G43" s="70">
        <f t="shared" si="79"/>
        <v>0</v>
      </c>
      <c r="H43" s="70">
        <f t="shared" si="79"/>
        <v>0</v>
      </c>
      <c r="I43" s="70">
        <f t="shared" si="79"/>
        <v>0</v>
      </c>
      <c r="J43" s="70">
        <f t="shared" si="79"/>
        <v>0</v>
      </c>
      <c r="K43" s="70">
        <f t="shared" si="79"/>
        <v>0</v>
      </c>
      <c r="L43" s="70">
        <f t="shared" si="79"/>
        <v>0</v>
      </c>
      <c r="M43" s="70">
        <f>D43+G43+J43</f>
        <v>0</v>
      </c>
      <c r="N43" s="70">
        <f>E43+H43+K43</f>
        <v>155</v>
      </c>
      <c r="O43" s="71">
        <f>M43+N43</f>
        <v>155</v>
      </c>
    </row>
    <row r="44" spans="1:15" x14ac:dyDescent="0.25">
      <c r="A44" s="59">
        <v>23</v>
      </c>
      <c r="B44" s="59" t="s">
        <v>299</v>
      </c>
      <c r="C44" s="79" t="s">
        <v>140</v>
      </c>
      <c r="D44" s="116">
        <f>SUM('6 (136):30'!D44)</f>
        <v>0</v>
      </c>
      <c r="E44" s="116">
        <f>SUM('6 (136):30'!E44)</f>
        <v>0</v>
      </c>
      <c r="F44" s="72">
        <f t="shared" ref="F44:F50" si="80">D44+E44</f>
        <v>0</v>
      </c>
      <c r="G44" s="116">
        <f>SUM('6 (136):30'!G44)</f>
        <v>0</v>
      </c>
      <c r="H44" s="116">
        <f>SUM('6 (136):30'!H44)</f>
        <v>0</v>
      </c>
      <c r="I44" s="72">
        <f t="shared" ref="I44:I51" si="81">G44+H44</f>
        <v>0</v>
      </c>
      <c r="J44" s="116">
        <f>SUM('6 (136):30'!J44)</f>
        <v>0</v>
      </c>
      <c r="K44" s="116">
        <f>SUM('6 (136):30'!K44)</f>
        <v>0</v>
      </c>
      <c r="L44" s="72">
        <f t="shared" ref="L44:L51" si="82">J44+K44</f>
        <v>0</v>
      </c>
      <c r="M44" s="70">
        <f t="shared" ref="M44:N51" si="83">D44+G44+J44</f>
        <v>0</v>
      </c>
      <c r="N44" s="70">
        <f t="shared" si="83"/>
        <v>0</v>
      </c>
      <c r="O44" s="71">
        <f t="shared" ref="O44:O51" si="84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6">
        <f>SUM('6 (136):30'!D45)</f>
        <v>0</v>
      </c>
      <c r="E45" s="116">
        <f>SUM('6 (136):30'!E45)</f>
        <v>0</v>
      </c>
      <c r="F45" s="72">
        <f t="shared" si="80"/>
        <v>0</v>
      </c>
      <c r="G45" s="116">
        <f>SUM('6 (136):30'!G45)</f>
        <v>0</v>
      </c>
      <c r="H45" s="116">
        <f>SUM('6 (136):30'!H45)</f>
        <v>0</v>
      </c>
      <c r="I45" s="72">
        <f t="shared" si="81"/>
        <v>0</v>
      </c>
      <c r="J45" s="116">
        <f>SUM('6 (136):30'!J45)</f>
        <v>0</v>
      </c>
      <c r="K45" s="116">
        <f>SUM('6 (136):30'!K45)</f>
        <v>0</v>
      </c>
      <c r="L45" s="72">
        <f t="shared" si="82"/>
        <v>0</v>
      </c>
      <c r="M45" s="70">
        <f t="shared" si="83"/>
        <v>0</v>
      </c>
      <c r="N45" s="70">
        <f t="shared" si="83"/>
        <v>0</v>
      </c>
      <c r="O45" s="71">
        <f t="shared" si="84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6">
        <f>SUM('6 (136):30'!D46)</f>
        <v>0</v>
      </c>
      <c r="E46" s="116">
        <f>SUM('6 (136):30'!E46)</f>
        <v>0</v>
      </c>
      <c r="F46" s="72">
        <f t="shared" si="80"/>
        <v>0</v>
      </c>
      <c r="G46" s="116">
        <f>SUM('6 (136):30'!G46)</f>
        <v>0</v>
      </c>
      <c r="H46" s="116">
        <f>SUM('6 (136):30'!H46)</f>
        <v>0</v>
      </c>
      <c r="I46" s="72">
        <f t="shared" si="81"/>
        <v>0</v>
      </c>
      <c r="J46" s="116">
        <f>SUM('6 (136):30'!J46)</f>
        <v>0</v>
      </c>
      <c r="K46" s="116">
        <f>SUM('6 (136):30'!K46)</f>
        <v>0</v>
      </c>
      <c r="L46" s="72">
        <f t="shared" si="82"/>
        <v>0</v>
      </c>
      <c r="M46" s="70">
        <f t="shared" si="83"/>
        <v>0</v>
      </c>
      <c r="N46" s="70">
        <f t="shared" si="83"/>
        <v>0</v>
      </c>
      <c r="O46" s="71">
        <f t="shared" si="84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6">
        <f>SUM('6 (136):30'!D47)</f>
        <v>0</v>
      </c>
      <c r="E47" s="116">
        <f>SUM('6 (136):30'!E47)</f>
        <v>0</v>
      </c>
      <c r="F47" s="72">
        <f t="shared" si="80"/>
        <v>0</v>
      </c>
      <c r="G47" s="116">
        <f>SUM('6 (136):30'!G47)</f>
        <v>0</v>
      </c>
      <c r="H47" s="116">
        <f>SUM('6 (136):30'!H47)</f>
        <v>0</v>
      </c>
      <c r="I47" s="72">
        <f t="shared" si="81"/>
        <v>0</v>
      </c>
      <c r="J47" s="116">
        <f>SUM('6 (136):30'!J47)</f>
        <v>0</v>
      </c>
      <c r="K47" s="116">
        <f>SUM('6 (136):30'!K47)</f>
        <v>0</v>
      </c>
      <c r="L47" s="72">
        <f t="shared" si="82"/>
        <v>0</v>
      </c>
      <c r="M47" s="70">
        <f t="shared" si="83"/>
        <v>0</v>
      </c>
      <c r="N47" s="70">
        <f t="shared" si="83"/>
        <v>0</v>
      </c>
      <c r="O47" s="71">
        <f t="shared" si="84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6">
        <f>SUM('6 (136):30'!D48)</f>
        <v>0</v>
      </c>
      <c r="E48" s="73"/>
      <c r="F48" s="72">
        <f t="shared" si="80"/>
        <v>0</v>
      </c>
      <c r="G48" s="116">
        <f>SUM('6 (136):30'!G48)</f>
        <v>0</v>
      </c>
      <c r="H48" s="73"/>
      <c r="I48" s="72">
        <f t="shared" si="81"/>
        <v>0</v>
      </c>
      <c r="J48" s="116">
        <f>SUM('6 (136):30'!J48)</f>
        <v>0</v>
      </c>
      <c r="K48" s="73"/>
      <c r="L48" s="72">
        <f t="shared" si="82"/>
        <v>0</v>
      </c>
      <c r="M48" s="70">
        <f t="shared" si="83"/>
        <v>0</v>
      </c>
      <c r="N48" s="70">
        <f t="shared" si="83"/>
        <v>0</v>
      </c>
      <c r="O48" s="71">
        <f t="shared" si="84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73"/>
      <c r="E49" s="116">
        <f>SUM('6 (136):30'!E49)</f>
        <v>0</v>
      </c>
      <c r="F49" s="72">
        <f t="shared" si="80"/>
        <v>0</v>
      </c>
      <c r="G49" s="73"/>
      <c r="H49" s="116">
        <f>SUM('6 (136):30'!H49)</f>
        <v>0</v>
      </c>
      <c r="I49" s="72">
        <f t="shared" si="81"/>
        <v>0</v>
      </c>
      <c r="J49" s="73"/>
      <c r="K49" s="116">
        <f>SUM('6 (136):30'!K49)</f>
        <v>0</v>
      </c>
      <c r="L49" s="72">
        <f t="shared" si="82"/>
        <v>0</v>
      </c>
      <c r="M49" s="70">
        <f t="shared" si="83"/>
        <v>0</v>
      </c>
      <c r="N49" s="70">
        <f t="shared" si="83"/>
        <v>0</v>
      </c>
      <c r="O49" s="71">
        <f t="shared" si="84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6">
        <f>SUM('6 (136):30'!D50)</f>
        <v>0</v>
      </c>
      <c r="E50" s="73"/>
      <c r="F50" s="72">
        <f t="shared" si="80"/>
        <v>0</v>
      </c>
      <c r="G50" s="116">
        <f>SUM('6 (136):30'!G50)</f>
        <v>0</v>
      </c>
      <c r="H50" s="73"/>
      <c r="I50" s="72">
        <f t="shared" si="81"/>
        <v>0</v>
      </c>
      <c r="J50" s="116">
        <f>SUM('6 (136):30'!J50)</f>
        <v>0</v>
      </c>
      <c r="K50" s="73"/>
      <c r="L50" s="72">
        <f t="shared" si="82"/>
        <v>0</v>
      </c>
      <c r="M50" s="70">
        <f t="shared" si="83"/>
        <v>0</v>
      </c>
      <c r="N50" s="70">
        <f t="shared" si="83"/>
        <v>0</v>
      </c>
      <c r="O50" s="71">
        <f t="shared" si="84"/>
        <v>0</v>
      </c>
    </row>
    <row r="51" spans="1:15" x14ac:dyDescent="0.25">
      <c r="A51" s="59">
        <v>30</v>
      </c>
      <c r="B51" s="60" t="s">
        <v>307</v>
      </c>
      <c r="C51" s="79" t="s">
        <v>35</v>
      </c>
      <c r="D51" s="73"/>
      <c r="E51" s="116">
        <f>SUM('6 (136):30'!E51)</f>
        <v>155</v>
      </c>
      <c r="F51" s="72">
        <f>D51+E51</f>
        <v>155</v>
      </c>
      <c r="G51" s="73"/>
      <c r="H51" s="116">
        <f>SUM('6 (136):30'!H51)</f>
        <v>0</v>
      </c>
      <c r="I51" s="72">
        <f t="shared" si="81"/>
        <v>0</v>
      </c>
      <c r="J51" s="73"/>
      <c r="K51" s="116">
        <f>SUM('6 (136):30'!K51)</f>
        <v>0</v>
      </c>
      <c r="L51" s="72">
        <f t="shared" si="82"/>
        <v>0</v>
      </c>
      <c r="M51" s="70">
        <f t="shared" si="83"/>
        <v>0</v>
      </c>
      <c r="N51" s="70">
        <f t="shared" si="83"/>
        <v>155</v>
      </c>
      <c r="O51" s="71">
        <f t="shared" si="84"/>
        <v>155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70">
        <f>SUM(D53:D55)</f>
        <v>0</v>
      </c>
      <c r="E52" s="70">
        <f t="shared" ref="E52:O52" si="85">SUM(E53:E55)</f>
        <v>0</v>
      </c>
      <c r="F52" s="70">
        <f t="shared" si="85"/>
        <v>0</v>
      </c>
      <c r="G52" s="70">
        <f t="shared" si="85"/>
        <v>0</v>
      </c>
      <c r="H52" s="70">
        <f t="shared" si="85"/>
        <v>0</v>
      </c>
      <c r="I52" s="70">
        <f t="shared" si="85"/>
        <v>0</v>
      </c>
      <c r="J52" s="70">
        <f t="shared" si="85"/>
        <v>0</v>
      </c>
      <c r="K52" s="70">
        <f t="shared" si="85"/>
        <v>0</v>
      </c>
      <c r="L52" s="70">
        <f t="shared" si="85"/>
        <v>0</v>
      </c>
      <c r="M52" s="70">
        <f t="shared" si="85"/>
        <v>0</v>
      </c>
      <c r="N52" s="70">
        <f t="shared" si="85"/>
        <v>0</v>
      </c>
      <c r="O52" s="70">
        <f t="shared" si="85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6">
        <f>SUM('6 (136):30'!D53)</f>
        <v>0</v>
      </c>
      <c r="E53" s="73"/>
      <c r="F53" s="72">
        <f t="shared" ref="F53:F55" si="86">D53+E53</f>
        <v>0</v>
      </c>
      <c r="G53" s="116">
        <f>SUM('6 (136):30'!G53)</f>
        <v>0</v>
      </c>
      <c r="H53" s="73"/>
      <c r="I53" s="72">
        <f t="shared" ref="I53:I55" si="87">G53+H53</f>
        <v>0</v>
      </c>
      <c r="J53" s="116">
        <f>SUM('6 (136):30'!J53)</f>
        <v>0</v>
      </c>
      <c r="K53" s="73"/>
      <c r="L53" s="72">
        <f t="shared" ref="L53:L55" si="88">J53+K53</f>
        <v>0</v>
      </c>
      <c r="M53" s="70">
        <f t="shared" ref="M53:N55" si="89">D53+G53+J53</f>
        <v>0</v>
      </c>
      <c r="N53" s="70">
        <f t="shared" si="89"/>
        <v>0</v>
      </c>
      <c r="O53" s="71">
        <f t="shared" ref="O53:O55" si="90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6">
        <f>SUM('6 (136):30'!D54)</f>
        <v>0</v>
      </c>
      <c r="E54" s="116">
        <f>SUM('6 (136):30'!E54)</f>
        <v>0</v>
      </c>
      <c r="F54" s="72">
        <f t="shared" si="86"/>
        <v>0</v>
      </c>
      <c r="G54" s="116">
        <f>SUM('6 (136):30'!G54)</f>
        <v>0</v>
      </c>
      <c r="H54" s="116">
        <f>SUM('6 (136):30'!H54)</f>
        <v>0</v>
      </c>
      <c r="I54" s="72">
        <f t="shared" si="87"/>
        <v>0</v>
      </c>
      <c r="J54" s="116">
        <f>SUM('6 (136):30'!J54)</f>
        <v>0</v>
      </c>
      <c r="K54" s="116">
        <f>SUM('6 (136):30'!K54)</f>
        <v>0</v>
      </c>
      <c r="L54" s="72">
        <f t="shared" ref="L54" si="91">J54+K54</f>
        <v>0</v>
      </c>
      <c r="M54" s="70">
        <f t="shared" ref="M54" si="92">D54+G54+J54</f>
        <v>0</v>
      </c>
      <c r="N54" s="70">
        <f t="shared" ref="N54" si="93">E54+H54+K54</f>
        <v>0</v>
      </c>
      <c r="O54" s="71">
        <f t="shared" ref="O54" si="94">M54+N54</f>
        <v>0</v>
      </c>
    </row>
    <row r="55" spans="1:15" ht="45" x14ac:dyDescent="0.25">
      <c r="A55" s="74">
        <v>33</v>
      </c>
      <c r="B55" s="60" t="s">
        <v>308</v>
      </c>
      <c r="C55" s="79" t="s">
        <v>476</v>
      </c>
      <c r="D55" s="116">
        <f>SUM('6 (136):30'!D55)</f>
        <v>0</v>
      </c>
      <c r="E55" s="116">
        <f>SUM('6 (136):30'!E55)</f>
        <v>0</v>
      </c>
      <c r="F55" s="72">
        <f t="shared" si="86"/>
        <v>0</v>
      </c>
      <c r="G55" s="116">
        <f>SUM('6 (136):30'!G55)</f>
        <v>0</v>
      </c>
      <c r="H55" s="116">
        <f>SUM('6 (136):30'!H55)</f>
        <v>0</v>
      </c>
      <c r="I55" s="72">
        <f t="shared" si="87"/>
        <v>0</v>
      </c>
      <c r="J55" s="116">
        <f>SUM('6 (136):30'!J55)</f>
        <v>0</v>
      </c>
      <c r="K55" s="116">
        <f>SUM('6 (136):30'!K55)</f>
        <v>0</v>
      </c>
      <c r="L55" s="72">
        <f t="shared" si="88"/>
        <v>0</v>
      </c>
      <c r="M55" s="70">
        <f t="shared" si="89"/>
        <v>0</v>
      </c>
      <c r="N55" s="70">
        <f t="shared" si="89"/>
        <v>0</v>
      </c>
      <c r="O55" s="71">
        <f t="shared" si="90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70">
        <f t="shared" ref="D56:L56" si="95">SUM(D57:D58)</f>
        <v>0</v>
      </c>
      <c r="E56" s="70">
        <f t="shared" si="95"/>
        <v>0</v>
      </c>
      <c r="F56" s="70">
        <f t="shared" si="95"/>
        <v>0</v>
      </c>
      <c r="G56" s="70">
        <f t="shared" si="95"/>
        <v>0</v>
      </c>
      <c r="H56" s="70">
        <f t="shared" si="95"/>
        <v>0</v>
      </c>
      <c r="I56" s="70">
        <f t="shared" si="95"/>
        <v>0</v>
      </c>
      <c r="J56" s="70">
        <f t="shared" si="95"/>
        <v>0</v>
      </c>
      <c r="K56" s="70">
        <f t="shared" si="95"/>
        <v>0</v>
      </c>
      <c r="L56" s="70">
        <f t="shared" si="95"/>
        <v>0</v>
      </c>
      <c r="M56" s="70">
        <f>D56+G56+J56</f>
        <v>0</v>
      </c>
      <c r="N56" s="70">
        <f>E56+H56+K56</f>
        <v>0</v>
      </c>
      <c r="O56" s="71">
        <f>M56+N56</f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16">
        <f>SUM('6 (136):30'!D57)</f>
        <v>0</v>
      </c>
      <c r="E57" s="116">
        <f>SUM('6 (136):30'!E57)</f>
        <v>0</v>
      </c>
      <c r="F57" s="72">
        <f t="shared" ref="F57:F58" si="96">D57+E57</f>
        <v>0</v>
      </c>
      <c r="G57" s="116">
        <f>SUM('6 (136):30'!G57)</f>
        <v>0</v>
      </c>
      <c r="H57" s="116">
        <f>SUM('6 (136):30'!H57)</f>
        <v>0</v>
      </c>
      <c r="I57" s="72">
        <f t="shared" ref="I57:I58" si="97">G57+H57</f>
        <v>0</v>
      </c>
      <c r="J57" s="116">
        <f>SUM('6 (136):30'!J57)</f>
        <v>0</v>
      </c>
      <c r="K57" s="116">
        <f>SUM('6 (136):30'!K57)</f>
        <v>0</v>
      </c>
      <c r="L57" s="72">
        <f t="shared" ref="L57:L58" si="98">J57+K57</f>
        <v>0</v>
      </c>
      <c r="M57" s="70">
        <f t="shared" ref="M57:N58" si="99">D57+G57+J57</f>
        <v>0</v>
      </c>
      <c r="N57" s="70">
        <f t="shared" si="99"/>
        <v>0</v>
      </c>
      <c r="O57" s="71">
        <f t="shared" ref="O57:O58" si="100"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6">
        <f>SUM('6 (136):30'!D58)</f>
        <v>0</v>
      </c>
      <c r="E58" s="116">
        <f>SUM('6 (136):30'!E58)</f>
        <v>0</v>
      </c>
      <c r="F58" s="72">
        <f t="shared" si="96"/>
        <v>0</v>
      </c>
      <c r="G58" s="116">
        <f>SUM('6 (136):30'!G58)</f>
        <v>0</v>
      </c>
      <c r="H58" s="116">
        <f>SUM('6 (136):30'!H58)</f>
        <v>0</v>
      </c>
      <c r="I58" s="72">
        <f t="shared" si="97"/>
        <v>0</v>
      </c>
      <c r="J58" s="116">
        <f>SUM('6 (136):30'!J58)</f>
        <v>0</v>
      </c>
      <c r="K58" s="116">
        <f>SUM('6 (136):30'!K58)</f>
        <v>0</v>
      </c>
      <c r="L58" s="72">
        <f t="shared" si="98"/>
        <v>0</v>
      </c>
      <c r="M58" s="70">
        <f t="shared" si="99"/>
        <v>0</v>
      </c>
      <c r="N58" s="70">
        <f t="shared" si="99"/>
        <v>0</v>
      </c>
      <c r="O58" s="71">
        <f t="shared" si="100"/>
        <v>0</v>
      </c>
    </row>
    <row r="59" spans="1:15" s="85" customFormat="1" ht="14.25" x14ac:dyDescent="0.25">
      <c r="A59" s="84">
        <v>15</v>
      </c>
      <c r="B59" s="84" t="s">
        <v>312</v>
      </c>
      <c r="C59" s="78" t="s">
        <v>41</v>
      </c>
      <c r="D59" s="70">
        <f>SUM(D60:D62)</f>
        <v>0</v>
      </c>
      <c r="E59" s="70">
        <f t="shared" ref="E59:O59" si="101">SUM(E60:E62)</f>
        <v>0</v>
      </c>
      <c r="F59" s="70">
        <f t="shared" si="101"/>
        <v>0</v>
      </c>
      <c r="G59" s="70">
        <f t="shared" si="101"/>
        <v>0</v>
      </c>
      <c r="H59" s="70">
        <f t="shared" si="101"/>
        <v>0</v>
      </c>
      <c r="I59" s="70">
        <f t="shared" si="101"/>
        <v>0</v>
      </c>
      <c r="J59" s="70">
        <f t="shared" si="101"/>
        <v>0</v>
      </c>
      <c r="K59" s="70">
        <f t="shared" si="101"/>
        <v>0</v>
      </c>
      <c r="L59" s="70">
        <f t="shared" si="101"/>
        <v>0</v>
      </c>
      <c r="M59" s="70">
        <f t="shared" si="101"/>
        <v>0</v>
      </c>
      <c r="N59" s="70">
        <f t="shared" si="101"/>
        <v>0</v>
      </c>
      <c r="O59" s="70">
        <f t="shared" si="101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6">
        <f>SUM('6 (136):30'!D60)</f>
        <v>0</v>
      </c>
      <c r="E60" s="116">
        <f>SUM('6 (136):30'!E60)</f>
        <v>0</v>
      </c>
      <c r="F60" s="72">
        <f t="shared" ref="F60:F62" si="102">D60+E60</f>
        <v>0</v>
      </c>
      <c r="G60" s="116">
        <f>SUM('6 (136):30'!G60)</f>
        <v>0</v>
      </c>
      <c r="H60" s="116">
        <f>SUM('6 (136):30'!H60)</f>
        <v>0</v>
      </c>
      <c r="I60" s="72">
        <f t="shared" ref="I60:I62" si="103">G60+H60</f>
        <v>0</v>
      </c>
      <c r="J60" s="116">
        <f>SUM('6 (136):30'!J60)</f>
        <v>0</v>
      </c>
      <c r="K60" s="116">
        <f>SUM('6 (136):30'!K60)</f>
        <v>0</v>
      </c>
      <c r="L60" s="72">
        <f t="shared" ref="L60:L61" si="104">J60+K60</f>
        <v>0</v>
      </c>
      <c r="M60" s="70">
        <f t="shared" ref="M60:N61" si="105">D60+G60+J60</f>
        <v>0</v>
      </c>
      <c r="N60" s="70">
        <f t="shared" si="105"/>
        <v>0</v>
      </c>
      <c r="O60" s="71">
        <f t="shared" ref="O60:O61" si="106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6">
        <f>SUM('6 (136):30'!D61)</f>
        <v>0</v>
      </c>
      <c r="E61" s="116">
        <f>SUM('6 (136):30'!E61)</f>
        <v>0</v>
      </c>
      <c r="F61" s="72">
        <f t="shared" si="102"/>
        <v>0</v>
      </c>
      <c r="G61" s="116">
        <f>SUM('6 (136):30'!G61)</f>
        <v>0</v>
      </c>
      <c r="H61" s="116">
        <f>SUM('6 (136):30'!H61)</f>
        <v>0</v>
      </c>
      <c r="I61" s="72">
        <f t="shared" si="103"/>
        <v>0</v>
      </c>
      <c r="J61" s="116">
        <f>SUM('6 (136):30'!J61)</f>
        <v>0</v>
      </c>
      <c r="K61" s="116">
        <f>SUM('6 (136):30'!K61)</f>
        <v>0</v>
      </c>
      <c r="L61" s="72">
        <f t="shared" si="104"/>
        <v>0</v>
      </c>
      <c r="M61" s="70">
        <f t="shared" si="105"/>
        <v>0</v>
      </c>
      <c r="N61" s="70">
        <f t="shared" si="105"/>
        <v>0</v>
      </c>
      <c r="O61" s="71">
        <f t="shared" si="106"/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6">
        <f>SUM('6 (136):30'!D62)</f>
        <v>0</v>
      </c>
      <c r="E62" s="116">
        <f>SUM('6 (136):30'!E62)</f>
        <v>0</v>
      </c>
      <c r="F62" s="72">
        <f t="shared" si="102"/>
        <v>0</v>
      </c>
      <c r="G62" s="116">
        <f>SUM('6 (136):30'!G62)</f>
        <v>0</v>
      </c>
      <c r="H62" s="116">
        <f>SUM('6 (136):30'!H62)</f>
        <v>0</v>
      </c>
      <c r="I62" s="72">
        <f t="shared" si="103"/>
        <v>0</v>
      </c>
      <c r="J62" s="116">
        <f>SUM('6 (136):30'!J62)</f>
        <v>0</v>
      </c>
      <c r="K62" s="116">
        <f>SUM('6 (136):30'!K62)</f>
        <v>0</v>
      </c>
      <c r="L62" s="72">
        <f t="shared" ref="L62" si="107">J62+K62</f>
        <v>0</v>
      </c>
      <c r="M62" s="70">
        <f t="shared" ref="M62" si="108">D62+G62+J62</f>
        <v>0</v>
      </c>
      <c r="N62" s="70">
        <f t="shared" ref="N62" si="109">E62+H62+K62</f>
        <v>0</v>
      </c>
      <c r="O62" s="71">
        <f t="shared" ref="O62" si="110">M62+N62</f>
        <v>0</v>
      </c>
    </row>
    <row r="63" spans="1:15" s="85" customFormat="1" ht="14.25" x14ac:dyDescent="0.25">
      <c r="A63" s="84">
        <v>16</v>
      </c>
      <c r="B63" s="84" t="s">
        <v>318</v>
      </c>
      <c r="C63" s="78" t="s">
        <v>43</v>
      </c>
      <c r="D63" s="70">
        <f>SUM(D64:D65)</f>
        <v>0</v>
      </c>
      <c r="E63" s="70">
        <f t="shared" ref="E63:L63" si="111">SUM(E64:E65)</f>
        <v>0</v>
      </c>
      <c r="F63" s="70">
        <f t="shared" si="111"/>
        <v>0</v>
      </c>
      <c r="G63" s="70">
        <f t="shared" si="111"/>
        <v>0</v>
      </c>
      <c r="H63" s="70">
        <f t="shared" si="111"/>
        <v>0</v>
      </c>
      <c r="I63" s="70">
        <f t="shared" si="111"/>
        <v>0</v>
      </c>
      <c r="J63" s="70">
        <f t="shared" si="111"/>
        <v>0</v>
      </c>
      <c r="K63" s="70">
        <f t="shared" si="111"/>
        <v>0</v>
      </c>
      <c r="L63" s="70">
        <f t="shared" si="111"/>
        <v>0</v>
      </c>
      <c r="M63" s="70">
        <f>D63+G63+J63</f>
        <v>0</v>
      </c>
      <c r="N63" s="70">
        <f>E63+H63+K63</f>
        <v>0</v>
      </c>
      <c r="O63" s="71">
        <f>M63+N63</f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6">
        <f>SUM('6 (136):30'!D64)</f>
        <v>0</v>
      </c>
      <c r="E64" s="116">
        <f>SUM('6 (136):30'!E64)</f>
        <v>0</v>
      </c>
      <c r="F64" s="72">
        <f t="shared" ref="F64:F65" si="112">D64+E64</f>
        <v>0</v>
      </c>
      <c r="G64" s="116">
        <f>SUM('6 (136):30'!G64)</f>
        <v>0</v>
      </c>
      <c r="H64" s="116">
        <f>SUM('6 (136):30'!H64)</f>
        <v>0</v>
      </c>
      <c r="I64" s="72">
        <f t="shared" ref="I64:I65" si="113">G64+H64</f>
        <v>0</v>
      </c>
      <c r="J64" s="116">
        <f>SUM('6 (136):30'!J64)</f>
        <v>0</v>
      </c>
      <c r="K64" s="116">
        <f>SUM('6 (136):30'!K64)</f>
        <v>0</v>
      </c>
      <c r="L64" s="72">
        <f t="shared" ref="L64:L65" si="114">J64+K64</f>
        <v>0</v>
      </c>
      <c r="M64" s="70">
        <f t="shared" ref="M64:N65" si="115">D64+G64+J64</f>
        <v>0</v>
      </c>
      <c r="N64" s="70">
        <f t="shared" si="115"/>
        <v>0</v>
      </c>
      <c r="O64" s="71">
        <f t="shared" ref="O64:O65" si="11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6">
        <f>SUM('6 (136):30'!D65)</f>
        <v>0</v>
      </c>
      <c r="E65" s="116">
        <f>SUM('6 (136):30'!E65)</f>
        <v>0</v>
      </c>
      <c r="F65" s="72">
        <f t="shared" si="112"/>
        <v>0</v>
      </c>
      <c r="G65" s="116">
        <f>SUM('6 (136):30'!G65)</f>
        <v>0</v>
      </c>
      <c r="H65" s="116">
        <f>SUM('6 (136):30'!H65)</f>
        <v>0</v>
      </c>
      <c r="I65" s="72">
        <f t="shared" si="113"/>
        <v>0</v>
      </c>
      <c r="J65" s="116">
        <f>SUM('6 (136):30'!J65)</f>
        <v>0</v>
      </c>
      <c r="K65" s="116">
        <f>SUM('6 (136):30'!K65)</f>
        <v>0</v>
      </c>
      <c r="L65" s="72">
        <f t="shared" si="114"/>
        <v>0</v>
      </c>
      <c r="M65" s="70">
        <f t="shared" si="115"/>
        <v>0</v>
      </c>
      <c r="N65" s="70">
        <f t="shared" si="115"/>
        <v>0</v>
      </c>
      <c r="O65" s="71">
        <f t="shared" si="116"/>
        <v>0</v>
      </c>
    </row>
    <row r="66" spans="1:15" s="85" customFormat="1" ht="14.25" x14ac:dyDescent="0.25">
      <c r="A66" s="84">
        <v>17</v>
      </c>
      <c r="B66" s="84" t="s">
        <v>321</v>
      </c>
      <c r="C66" s="78" t="s">
        <v>46</v>
      </c>
      <c r="D66" s="70">
        <f t="shared" ref="D66:L66" si="117">SUM(D67:D67)</f>
        <v>0</v>
      </c>
      <c r="E66" s="70">
        <f t="shared" si="117"/>
        <v>0</v>
      </c>
      <c r="F66" s="70">
        <f t="shared" si="117"/>
        <v>0</v>
      </c>
      <c r="G66" s="70">
        <f t="shared" si="117"/>
        <v>0</v>
      </c>
      <c r="H66" s="70">
        <f t="shared" si="117"/>
        <v>0</v>
      </c>
      <c r="I66" s="70">
        <f t="shared" si="117"/>
        <v>0</v>
      </c>
      <c r="J66" s="70">
        <f t="shared" si="117"/>
        <v>0</v>
      </c>
      <c r="K66" s="70">
        <f t="shared" si="117"/>
        <v>0</v>
      </c>
      <c r="L66" s="70">
        <f t="shared" si="117"/>
        <v>0</v>
      </c>
      <c r="M66" s="70">
        <f>D66+G66+J66</f>
        <v>0</v>
      </c>
      <c r="N66" s="70">
        <f>E66+H66+K66</f>
        <v>0</v>
      </c>
      <c r="O66" s="71">
        <f>M66+N66</f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73"/>
      <c r="E67" s="116">
        <f>SUM('6 (136):30'!E67)</f>
        <v>0</v>
      </c>
      <c r="F67" s="72">
        <f t="shared" ref="F67" si="118">D67+E67</f>
        <v>0</v>
      </c>
      <c r="G67" s="73"/>
      <c r="H67" s="116">
        <f>SUM('6 (136):30'!H67)</f>
        <v>0</v>
      </c>
      <c r="I67" s="72">
        <f t="shared" ref="I67" si="119">G67+H67</f>
        <v>0</v>
      </c>
      <c r="J67" s="73"/>
      <c r="K67" s="116">
        <f>SUM('6 (136):30'!K67)</f>
        <v>0</v>
      </c>
      <c r="L67" s="72">
        <f t="shared" ref="L67" si="120">J67+K67</f>
        <v>0</v>
      </c>
      <c r="M67" s="70">
        <f t="shared" ref="M67:N67" si="121">D67+G67+J67</f>
        <v>0</v>
      </c>
      <c r="N67" s="70">
        <f t="shared" si="121"/>
        <v>0</v>
      </c>
      <c r="O67" s="71">
        <f t="shared" ref="O67" si="122">M67+N67</f>
        <v>0</v>
      </c>
    </row>
    <row r="68" spans="1:15" s="85" customFormat="1" ht="14.25" x14ac:dyDescent="0.25">
      <c r="A68" s="84">
        <v>18</v>
      </c>
      <c r="B68" s="84" t="s">
        <v>323</v>
      </c>
      <c r="C68" s="78" t="s">
        <v>48</v>
      </c>
      <c r="D68" s="70">
        <f>SUM(D69:D72)</f>
        <v>0</v>
      </c>
      <c r="E68" s="70">
        <f t="shared" ref="E68:L68" si="123">SUM(E69:E72)</f>
        <v>0</v>
      </c>
      <c r="F68" s="70">
        <f t="shared" si="123"/>
        <v>0</v>
      </c>
      <c r="G68" s="70">
        <f t="shared" si="123"/>
        <v>0</v>
      </c>
      <c r="H68" s="70">
        <f t="shared" si="123"/>
        <v>0</v>
      </c>
      <c r="I68" s="70">
        <f t="shared" si="123"/>
        <v>0</v>
      </c>
      <c r="J68" s="70">
        <f t="shared" si="123"/>
        <v>0</v>
      </c>
      <c r="K68" s="70">
        <f t="shared" si="123"/>
        <v>0</v>
      </c>
      <c r="L68" s="70">
        <f t="shared" si="123"/>
        <v>0</v>
      </c>
      <c r="M68" s="70">
        <f>D68+G68+J68</f>
        <v>0</v>
      </c>
      <c r="N68" s="70">
        <f>E68+H68+K68</f>
        <v>0</v>
      </c>
      <c r="O68" s="71">
        <f>M68+N68</f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6">
        <f>SUM('6 (136):30'!D69)</f>
        <v>0</v>
      </c>
      <c r="E69" s="116">
        <f>SUM('6 (136):30'!E69)</f>
        <v>0</v>
      </c>
      <c r="F69" s="72">
        <f t="shared" ref="F69:F72" si="124">D69+E69</f>
        <v>0</v>
      </c>
      <c r="G69" s="116">
        <f>SUM('6 (136):30'!G69)</f>
        <v>0</v>
      </c>
      <c r="H69" s="116">
        <f>SUM('6 (136):30'!H69)</f>
        <v>0</v>
      </c>
      <c r="I69" s="72">
        <f t="shared" ref="I69:I72" si="125">G69+H69</f>
        <v>0</v>
      </c>
      <c r="J69" s="116">
        <f>SUM('6 (136):30'!J69)</f>
        <v>0</v>
      </c>
      <c r="K69" s="116">
        <f>SUM('6 (136):30'!K69)</f>
        <v>0</v>
      </c>
      <c r="L69" s="72">
        <f t="shared" ref="L69:L72" si="126">J69+K69</f>
        <v>0</v>
      </c>
      <c r="M69" s="70">
        <f t="shared" ref="M69:N72" si="127">D69+G69+J69</f>
        <v>0</v>
      </c>
      <c r="N69" s="70">
        <f t="shared" si="127"/>
        <v>0</v>
      </c>
      <c r="O69" s="71">
        <f t="shared" ref="O69:O72" si="12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6">
        <f>SUM('6 (136):30'!D70)</f>
        <v>0</v>
      </c>
      <c r="E70" s="116">
        <f>SUM('6 (136):30'!E70)</f>
        <v>0</v>
      </c>
      <c r="F70" s="72">
        <f t="shared" si="124"/>
        <v>0</v>
      </c>
      <c r="G70" s="116">
        <f>SUM('6 (136):30'!G70)</f>
        <v>0</v>
      </c>
      <c r="H70" s="116">
        <f>SUM('6 (136):30'!H70)</f>
        <v>0</v>
      </c>
      <c r="I70" s="72">
        <f t="shared" si="125"/>
        <v>0</v>
      </c>
      <c r="J70" s="116">
        <f>SUM('6 (136):30'!J70)</f>
        <v>0</v>
      </c>
      <c r="K70" s="116">
        <f>SUM('6 (136):30'!K70)</f>
        <v>0</v>
      </c>
      <c r="L70" s="72">
        <f t="shared" si="126"/>
        <v>0</v>
      </c>
      <c r="M70" s="70">
        <f t="shared" si="127"/>
        <v>0</v>
      </c>
      <c r="N70" s="70">
        <f t="shared" si="127"/>
        <v>0</v>
      </c>
      <c r="O70" s="71">
        <f t="shared" si="12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6">
        <f>SUM('6 (136):30'!D71)</f>
        <v>0</v>
      </c>
      <c r="E71" s="116">
        <f>SUM('6 (136):30'!E71)</f>
        <v>0</v>
      </c>
      <c r="F71" s="72">
        <f t="shared" si="124"/>
        <v>0</v>
      </c>
      <c r="G71" s="116">
        <f>SUM('6 (136):30'!G71)</f>
        <v>0</v>
      </c>
      <c r="H71" s="116">
        <f>SUM('6 (136):30'!H71)</f>
        <v>0</v>
      </c>
      <c r="I71" s="72">
        <f t="shared" si="125"/>
        <v>0</v>
      </c>
      <c r="J71" s="116">
        <f>SUM('6 (136):30'!J71)</f>
        <v>0</v>
      </c>
      <c r="K71" s="116">
        <f>SUM('6 (136):30'!K71)</f>
        <v>0</v>
      </c>
      <c r="L71" s="72">
        <f t="shared" si="126"/>
        <v>0</v>
      </c>
      <c r="M71" s="70">
        <f t="shared" si="127"/>
        <v>0</v>
      </c>
      <c r="N71" s="70">
        <f t="shared" si="127"/>
        <v>0</v>
      </c>
      <c r="O71" s="71">
        <f t="shared" si="12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6">
        <f>SUM('6 (136):30'!D72)</f>
        <v>0</v>
      </c>
      <c r="E72" s="116">
        <f>SUM('6 (136):30'!E72)</f>
        <v>0</v>
      </c>
      <c r="F72" s="72">
        <f t="shared" si="124"/>
        <v>0</v>
      </c>
      <c r="G72" s="116">
        <f>SUM('6 (136):30'!G72)</f>
        <v>0</v>
      </c>
      <c r="H72" s="116">
        <f>SUM('6 (136):30'!H72)</f>
        <v>0</v>
      </c>
      <c r="I72" s="72">
        <f t="shared" si="125"/>
        <v>0</v>
      </c>
      <c r="J72" s="116">
        <f>SUM('6 (136):30'!J72)</f>
        <v>0</v>
      </c>
      <c r="K72" s="116">
        <f>SUM('6 (136):30'!K72)</f>
        <v>0</v>
      </c>
      <c r="L72" s="72">
        <f t="shared" si="126"/>
        <v>0</v>
      </c>
      <c r="M72" s="70">
        <f t="shared" si="127"/>
        <v>0</v>
      </c>
      <c r="N72" s="70">
        <f t="shared" si="127"/>
        <v>0</v>
      </c>
      <c r="O72" s="71">
        <f t="shared" si="128"/>
        <v>0</v>
      </c>
    </row>
    <row r="73" spans="1:15" s="85" customFormat="1" ht="14.25" x14ac:dyDescent="0.25">
      <c r="A73" s="84">
        <v>19</v>
      </c>
      <c r="B73" s="84" t="s">
        <v>328</v>
      </c>
      <c r="C73" s="78" t="s">
        <v>52</v>
      </c>
      <c r="D73" s="70">
        <f>SUM(D74:D109)</f>
        <v>0</v>
      </c>
      <c r="E73" s="70">
        <f t="shared" ref="E73:O73" si="129">SUM(E74:E109)</f>
        <v>0</v>
      </c>
      <c r="F73" s="70">
        <f t="shared" si="129"/>
        <v>0</v>
      </c>
      <c r="G73" s="70">
        <f t="shared" si="129"/>
        <v>0</v>
      </c>
      <c r="H73" s="70">
        <f t="shared" si="129"/>
        <v>0</v>
      </c>
      <c r="I73" s="70">
        <f t="shared" si="129"/>
        <v>0</v>
      </c>
      <c r="J73" s="70">
        <f t="shared" si="129"/>
        <v>0</v>
      </c>
      <c r="K73" s="70">
        <f t="shared" si="129"/>
        <v>0</v>
      </c>
      <c r="L73" s="70">
        <f t="shared" si="129"/>
        <v>0</v>
      </c>
      <c r="M73" s="70">
        <f t="shared" si="129"/>
        <v>0</v>
      </c>
      <c r="N73" s="70">
        <f t="shared" si="129"/>
        <v>0</v>
      </c>
      <c r="O73" s="70">
        <f t="shared" si="12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6">
        <f>SUM('6 (136):30'!D74)</f>
        <v>0</v>
      </c>
      <c r="E74" s="116">
        <f>SUM('6 (136):30'!E74)</f>
        <v>0</v>
      </c>
      <c r="F74" s="72">
        <f t="shared" ref="F74:F109" si="130">D74+E74</f>
        <v>0</v>
      </c>
      <c r="G74" s="116">
        <f>SUM('6 (136):30'!G74)</f>
        <v>0</v>
      </c>
      <c r="H74" s="116">
        <f>SUM('6 (136):30'!H74)</f>
        <v>0</v>
      </c>
      <c r="I74" s="72">
        <f t="shared" ref="I74:I109" si="131">G74+H74</f>
        <v>0</v>
      </c>
      <c r="J74" s="116">
        <f>SUM('6 (136):30'!J74)</f>
        <v>0</v>
      </c>
      <c r="K74" s="116">
        <f>SUM('6 (136):30'!K74)</f>
        <v>0</v>
      </c>
      <c r="L74" s="72">
        <f t="shared" ref="L74:L76" si="132">J74+K74</f>
        <v>0</v>
      </c>
      <c r="M74" s="70">
        <f t="shared" ref="M74:N76" si="133">D74+G74+J74</f>
        <v>0</v>
      </c>
      <c r="N74" s="70">
        <f t="shared" si="133"/>
        <v>0</v>
      </c>
      <c r="O74" s="71">
        <f t="shared" ref="O74:O76" si="13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6">
        <f>SUM('6 (136):30'!D75)</f>
        <v>0</v>
      </c>
      <c r="E75" s="116">
        <f>SUM('6 (136):30'!E75)</f>
        <v>0</v>
      </c>
      <c r="F75" s="72">
        <f t="shared" si="130"/>
        <v>0</v>
      </c>
      <c r="G75" s="116">
        <f>SUM('6 (136):30'!G75)</f>
        <v>0</v>
      </c>
      <c r="H75" s="116">
        <f>SUM('6 (136):30'!H75)</f>
        <v>0</v>
      </c>
      <c r="I75" s="72">
        <f t="shared" si="131"/>
        <v>0</v>
      </c>
      <c r="J75" s="116">
        <f>SUM('6 (136):30'!J75)</f>
        <v>0</v>
      </c>
      <c r="K75" s="116">
        <f>SUM('6 (136):30'!K75)</f>
        <v>0</v>
      </c>
      <c r="L75" s="72">
        <f t="shared" si="132"/>
        <v>0</v>
      </c>
      <c r="M75" s="70">
        <f t="shared" si="133"/>
        <v>0</v>
      </c>
      <c r="N75" s="70">
        <f t="shared" si="133"/>
        <v>0</v>
      </c>
      <c r="O75" s="71">
        <f t="shared" si="13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6">
        <f>SUM('6 (136):30'!D76)</f>
        <v>0</v>
      </c>
      <c r="E76" s="116">
        <f>SUM('6 (136):30'!E76)</f>
        <v>0</v>
      </c>
      <c r="F76" s="72">
        <f t="shared" si="130"/>
        <v>0</v>
      </c>
      <c r="G76" s="116">
        <f>SUM('6 (136):30'!G76)</f>
        <v>0</v>
      </c>
      <c r="H76" s="116">
        <f>SUM('6 (136):30'!H76)</f>
        <v>0</v>
      </c>
      <c r="I76" s="72">
        <f t="shared" si="131"/>
        <v>0</v>
      </c>
      <c r="J76" s="116">
        <f>SUM('6 (136):30'!J76)</f>
        <v>0</v>
      </c>
      <c r="K76" s="116">
        <f>SUM('6 (136):30'!K76)</f>
        <v>0</v>
      </c>
      <c r="L76" s="72">
        <f t="shared" si="132"/>
        <v>0</v>
      </c>
      <c r="M76" s="70">
        <f t="shared" si="133"/>
        <v>0</v>
      </c>
      <c r="N76" s="70">
        <f t="shared" si="133"/>
        <v>0</v>
      </c>
      <c r="O76" s="71">
        <f t="shared" si="13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6">
        <f>SUM('6 (136):30'!D77)</f>
        <v>0</v>
      </c>
      <c r="E77" s="116">
        <f>SUM('6 (136):30'!E77)</f>
        <v>0</v>
      </c>
      <c r="F77" s="72">
        <f t="shared" si="130"/>
        <v>0</v>
      </c>
      <c r="G77" s="116">
        <f>SUM('6 (136):30'!G77)</f>
        <v>0</v>
      </c>
      <c r="H77" s="116">
        <f>SUM('6 (136):30'!H77)</f>
        <v>0</v>
      </c>
      <c r="I77" s="72">
        <f t="shared" si="131"/>
        <v>0</v>
      </c>
      <c r="J77" s="116">
        <f>SUM('6 (136):30'!J77)</f>
        <v>0</v>
      </c>
      <c r="K77" s="116">
        <f>SUM('6 (136):30'!K77)</f>
        <v>0</v>
      </c>
      <c r="L77" s="72">
        <f t="shared" ref="L77:L109" si="135">J77+K77</f>
        <v>0</v>
      </c>
      <c r="M77" s="70">
        <f t="shared" ref="M77:M109" si="136">D77+G77+J77</f>
        <v>0</v>
      </c>
      <c r="N77" s="70">
        <f t="shared" ref="N77:N109" si="137">E77+H77+K77</f>
        <v>0</v>
      </c>
      <c r="O77" s="71">
        <f t="shared" ref="O77:O109" si="13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6">
        <f>SUM('6 (136):30'!D78)</f>
        <v>0</v>
      </c>
      <c r="E78" s="116">
        <f>SUM('6 (136):30'!E78)</f>
        <v>0</v>
      </c>
      <c r="F78" s="72">
        <f t="shared" si="130"/>
        <v>0</v>
      </c>
      <c r="G78" s="116">
        <f>SUM('6 (136):30'!G78)</f>
        <v>0</v>
      </c>
      <c r="H78" s="116">
        <f>SUM('6 (136):30'!H78)</f>
        <v>0</v>
      </c>
      <c r="I78" s="72">
        <f t="shared" si="131"/>
        <v>0</v>
      </c>
      <c r="J78" s="116">
        <f>SUM('6 (136):30'!J78)</f>
        <v>0</v>
      </c>
      <c r="K78" s="116">
        <f>SUM('6 (136):30'!K78)</f>
        <v>0</v>
      </c>
      <c r="L78" s="72">
        <f t="shared" si="135"/>
        <v>0</v>
      </c>
      <c r="M78" s="70">
        <f t="shared" si="136"/>
        <v>0</v>
      </c>
      <c r="N78" s="70">
        <f t="shared" si="137"/>
        <v>0</v>
      </c>
      <c r="O78" s="71">
        <f t="shared" si="13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6">
        <f>SUM('6 (136):30'!D79)</f>
        <v>0</v>
      </c>
      <c r="E79" s="116">
        <f>SUM('6 (136):30'!E79)</f>
        <v>0</v>
      </c>
      <c r="F79" s="72">
        <f t="shared" si="130"/>
        <v>0</v>
      </c>
      <c r="G79" s="116">
        <f>SUM('6 (136):30'!G79)</f>
        <v>0</v>
      </c>
      <c r="H79" s="116">
        <f>SUM('6 (136):30'!H79)</f>
        <v>0</v>
      </c>
      <c r="I79" s="72">
        <f t="shared" si="131"/>
        <v>0</v>
      </c>
      <c r="J79" s="116">
        <f>SUM('6 (136):30'!J79)</f>
        <v>0</v>
      </c>
      <c r="K79" s="116">
        <f>SUM('6 (136):30'!K79)</f>
        <v>0</v>
      </c>
      <c r="L79" s="72">
        <f t="shared" si="135"/>
        <v>0</v>
      </c>
      <c r="M79" s="70">
        <f t="shared" si="136"/>
        <v>0</v>
      </c>
      <c r="N79" s="70">
        <f t="shared" si="137"/>
        <v>0</v>
      </c>
      <c r="O79" s="71">
        <f t="shared" si="13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6">
        <f>SUM('6 (136):30'!D80)</f>
        <v>0</v>
      </c>
      <c r="E80" s="116">
        <f>SUM('6 (136):30'!E80)</f>
        <v>0</v>
      </c>
      <c r="F80" s="72">
        <f t="shared" si="130"/>
        <v>0</v>
      </c>
      <c r="G80" s="116">
        <f>SUM('6 (136):30'!G80)</f>
        <v>0</v>
      </c>
      <c r="H80" s="116">
        <f>SUM('6 (136):30'!H80)</f>
        <v>0</v>
      </c>
      <c r="I80" s="72">
        <f t="shared" si="131"/>
        <v>0</v>
      </c>
      <c r="J80" s="116">
        <f>SUM('6 (136):30'!J80)</f>
        <v>0</v>
      </c>
      <c r="K80" s="116">
        <f>SUM('6 (136):30'!K80)</f>
        <v>0</v>
      </c>
      <c r="L80" s="72">
        <f t="shared" si="135"/>
        <v>0</v>
      </c>
      <c r="M80" s="70">
        <f t="shared" si="136"/>
        <v>0</v>
      </c>
      <c r="N80" s="70">
        <f t="shared" si="137"/>
        <v>0</v>
      </c>
      <c r="O80" s="71">
        <f t="shared" si="13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6">
        <f>SUM('6 (136):30'!D81)</f>
        <v>0</v>
      </c>
      <c r="E81" s="116">
        <f>SUM('6 (136):30'!E81)</f>
        <v>0</v>
      </c>
      <c r="F81" s="72">
        <f t="shared" si="130"/>
        <v>0</v>
      </c>
      <c r="G81" s="116">
        <f>SUM('6 (136):30'!G81)</f>
        <v>0</v>
      </c>
      <c r="H81" s="116">
        <f>SUM('6 (136):30'!H81)</f>
        <v>0</v>
      </c>
      <c r="I81" s="72">
        <f t="shared" si="131"/>
        <v>0</v>
      </c>
      <c r="J81" s="116">
        <f>SUM('6 (136):30'!J81)</f>
        <v>0</v>
      </c>
      <c r="K81" s="116">
        <f>SUM('6 (136):30'!K81)</f>
        <v>0</v>
      </c>
      <c r="L81" s="72">
        <f t="shared" si="135"/>
        <v>0</v>
      </c>
      <c r="M81" s="70">
        <f t="shared" si="136"/>
        <v>0</v>
      </c>
      <c r="N81" s="70">
        <f t="shared" si="137"/>
        <v>0</v>
      </c>
      <c r="O81" s="71">
        <f t="shared" si="13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6">
        <f>SUM('6 (136):30'!D82)</f>
        <v>0</v>
      </c>
      <c r="E82" s="116">
        <f>SUM('6 (136):30'!E82)</f>
        <v>0</v>
      </c>
      <c r="F82" s="72">
        <f t="shared" si="130"/>
        <v>0</v>
      </c>
      <c r="G82" s="116">
        <f>SUM('6 (136):30'!G82)</f>
        <v>0</v>
      </c>
      <c r="H82" s="116">
        <f>SUM('6 (136):30'!H82)</f>
        <v>0</v>
      </c>
      <c r="I82" s="72">
        <f t="shared" si="131"/>
        <v>0</v>
      </c>
      <c r="J82" s="116">
        <f>SUM('6 (136):30'!J82)</f>
        <v>0</v>
      </c>
      <c r="K82" s="116">
        <f>SUM('6 (136):30'!K82)</f>
        <v>0</v>
      </c>
      <c r="L82" s="72">
        <f t="shared" si="135"/>
        <v>0</v>
      </c>
      <c r="M82" s="70">
        <f t="shared" si="136"/>
        <v>0</v>
      </c>
      <c r="N82" s="70">
        <f t="shared" si="137"/>
        <v>0</v>
      </c>
      <c r="O82" s="71">
        <f t="shared" si="13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6">
        <f>SUM('6 (136):30'!D83)</f>
        <v>0</v>
      </c>
      <c r="E83" s="116">
        <f>SUM('6 (136):30'!E83)</f>
        <v>0</v>
      </c>
      <c r="F83" s="72">
        <f t="shared" si="130"/>
        <v>0</v>
      </c>
      <c r="G83" s="116">
        <f>SUM('6 (136):30'!G83)</f>
        <v>0</v>
      </c>
      <c r="H83" s="116">
        <f>SUM('6 (136):30'!H83)</f>
        <v>0</v>
      </c>
      <c r="I83" s="72">
        <f t="shared" si="131"/>
        <v>0</v>
      </c>
      <c r="J83" s="116">
        <f>SUM('6 (136):30'!J83)</f>
        <v>0</v>
      </c>
      <c r="K83" s="116">
        <f>SUM('6 (136):30'!K83)</f>
        <v>0</v>
      </c>
      <c r="L83" s="72">
        <f t="shared" si="135"/>
        <v>0</v>
      </c>
      <c r="M83" s="70">
        <f t="shared" si="136"/>
        <v>0</v>
      </c>
      <c r="N83" s="70">
        <f t="shared" si="137"/>
        <v>0</v>
      </c>
      <c r="O83" s="71">
        <f t="shared" si="13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6">
        <f>SUM('6 (136):30'!D84)</f>
        <v>0</v>
      </c>
      <c r="E84" s="116">
        <f>SUM('6 (136):30'!E84)</f>
        <v>0</v>
      </c>
      <c r="F84" s="72">
        <f t="shared" si="130"/>
        <v>0</v>
      </c>
      <c r="G84" s="116">
        <f>SUM('6 (136):30'!G84)</f>
        <v>0</v>
      </c>
      <c r="H84" s="116">
        <f>SUM('6 (136):30'!H84)</f>
        <v>0</v>
      </c>
      <c r="I84" s="72">
        <f t="shared" si="131"/>
        <v>0</v>
      </c>
      <c r="J84" s="116">
        <f>SUM('6 (136):30'!J84)</f>
        <v>0</v>
      </c>
      <c r="K84" s="116">
        <f>SUM('6 (136):30'!K84)</f>
        <v>0</v>
      </c>
      <c r="L84" s="72">
        <f t="shared" si="135"/>
        <v>0</v>
      </c>
      <c r="M84" s="70">
        <f t="shared" si="136"/>
        <v>0</v>
      </c>
      <c r="N84" s="70">
        <f t="shared" si="137"/>
        <v>0</v>
      </c>
      <c r="O84" s="71">
        <f t="shared" si="138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6">
        <f>SUM('6 (136):30'!D85)</f>
        <v>0</v>
      </c>
      <c r="E85" s="116">
        <f>SUM('6 (136):30'!E85)</f>
        <v>0</v>
      </c>
      <c r="F85" s="72">
        <f t="shared" si="130"/>
        <v>0</v>
      </c>
      <c r="G85" s="116">
        <f>SUM('6 (136):30'!G85)</f>
        <v>0</v>
      </c>
      <c r="H85" s="116">
        <f>SUM('6 (136):30'!H85)</f>
        <v>0</v>
      </c>
      <c r="I85" s="72">
        <f t="shared" si="131"/>
        <v>0</v>
      </c>
      <c r="J85" s="116">
        <f>SUM('6 (136):30'!J85)</f>
        <v>0</v>
      </c>
      <c r="K85" s="116">
        <f>SUM('6 (136):30'!K85)</f>
        <v>0</v>
      </c>
      <c r="L85" s="72">
        <f t="shared" si="135"/>
        <v>0</v>
      </c>
      <c r="M85" s="70">
        <f t="shared" si="136"/>
        <v>0</v>
      </c>
      <c r="N85" s="70">
        <f t="shared" si="137"/>
        <v>0</v>
      </c>
      <c r="O85" s="71">
        <f t="shared" si="138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6">
        <f>SUM('6 (136):30'!D86)</f>
        <v>0</v>
      </c>
      <c r="E86" s="116">
        <f>SUM('6 (136):30'!E86)</f>
        <v>0</v>
      </c>
      <c r="F86" s="72">
        <f t="shared" si="130"/>
        <v>0</v>
      </c>
      <c r="G86" s="116">
        <f>SUM('6 (136):30'!G86)</f>
        <v>0</v>
      </c>
      <c r="H86" s="116">
        <f>SUM('6 (136):30'!H86)</f>
        <v>0</v>
      </c>
      <c r="I86" s="72">
        <f t="shared" si="131"/>
        <v>0</v>
      </c>
      <c r="J86" s="116">
        <f>SUM('6 (136):30'!J86)</f>
        <v>0</v>
      </c>
      <c r="K86" s="116">
        <f>SUM('6 (136):30'!K86)</f>
        <v>0</v>
      </c>
      <c r="L86" s="72">
        <f t="shared" si="135"/>
        <v>0</v>
      </c>
      <c r="M86" s="70">
        <f t="shared" si="136"/>
        <v>0</v>
      </c>
      <c r="N86" s="70">
        <f t="shared" si="137"/>
        <v>0</v>
      </c>
      <c r="O86" s="71">
        <f t="shared" si="138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6">
        <f>SUM('6 (136):30'!D87)</f>
        <v>0</v>
      </c>
      <c r="E87" s="116">
        <f>SUM('6 (136):30'!E87)</f>
        <v>0</v>
      </c>
      <c r="F87" s="72">
        <f t="shared" si="130"/>
        <v>0</v>
      </c>
      <c r="G87" s="116">
        <f>SUM('6 (136):30'!G87)</f>
        <v>0</v>
      </c>
      <c r="H87" s="116">
        <f>SUM('6 (136):30'!H87)</f>
        <v>0</v>
      </c>
      <c r="I87" s="72">
        <f t="shared" si="131"/>
        <v>0</v>
      </c>
      <c r="J87" s="116">
        <f>SUM('6 (136):30'!J87)</f>
        <v>0</v>
      </c>
      <c r="K87" s="116">
        <f>SUM('6 (136):30'!K87)</f>
        <v>0</v>
      </c>
      <c r="L87" s="72">
        <f t="shared" si="135"/>
        <v>0</v>
      </c>
      <c r="M87" s="70">
        <f t="shared" si="136"/>
        <v>0</v>
      </c>
      <c r="N87" s="70">
        <f t="shared" si="137"/>
        <v>0</v>
      </c>
      <c r="O87" s="71">
        <f t="shared" si="138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6">
        <f>SUM('6 (136):30'!D88)</f>
        <v>0</v>
      </c>
      <c r="E88" s="116">
        <f>SUM('6 (136):30'!E88)</f>
        <v>0</v>
      </c>
      <c r="F88" s="72">
        <f t="shared" si="130"/>
        <v>0</v>
      </c>
      <c r="G88" s="116">
        <f>SUM('6 (136):30'!G88)</f>
        <v>0</v>
      </c>
      <c r="H88" s="116">
        <f>SUM('6 (136):30'!H88)</f>
        <v>0</v>
      </c>
      <c r="I88" s="72">
        <f t="shared" si="131"/>
        <v>0</v>
      </c>
      <c r="J88" s="116">
        <f>SUM('6 (136):30'!J88)</f>
        <v>0</v>
      </c>
      <c r="K88" s="116">
        <f>SUM('6 (136):30'!K88)</f>
        <v>0</v>
      </c>
      <c r="L88" s="72">
        <f t="shared" si="135"/>
        <v>0</v>
      </c>
      <c r="M88" s="70">
        <f t="shared" si="136"/>
        <v>0</v>
      </c>
      <c r="N88" s="70">
        <f t="shared" si="137"/>
        <v>0</v>
      </c>
      <c r="O88" s="71">
        <f t="shared" si="138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6">
        <f>SUM('6 (136):30'!D89)</f>
        <v>0</v>
      </c>
      <c r="E89" s="116">
        <f>SUM('6 (136):30'!E89)</f>
        <v>0</v>
      </c>
      <c r="F89" s="72">
        <f t="shared" si="130"/>
        <v>0</v>
      </c>
      <c r="G89" s="116">
        <f>SUM('6 (136):30'!G89)</f>
        <v>0</v>
      </c>
      <c r="H89" s="116">
        <f>SUM('6 (136):30'!H89)</f>
        <v>0</v>
      </c>
      <c r="I89" s="72">
        <f t="shared" si="131"/>
        <v>0</v>
      </c>
      <c r="J89" s="116">
        <f>SUM('6 (136):30'!J89)</f>
        <v>0</v>
      </c>
      <c r="K89" s="116">
        <f>SUM('6 (136):30'!K89)</f>
        <v>0</v>
      </c>
      <c r="L89" s="72">
        <f t="shared" si="135"/>
        <v>0</v>
      </c>
      <c r="M89" s="70">
        <f t="shared" si="136"/>
        <v>0</v>
      </c>
      <c r="N89" s="70">
        <f t="shared" si="137"/>
        <v>0</v>
      </c>
      <c r="O89" s="71">
        <f t="shared" si="138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6">
        <f>SUM('6 (136):30'!D90)</f>
        <v>0</v>
      </c>
      <c r="E90" s="116">
        <f>SUM('6 (136):30'!E90)</f>
        <v>0</v>
      </c>
      <c r="F90" s="72">
        <f t="shared" si="130"/>
        <v>0</v>
      </c>
      <c r="G90" s="116">
        <f>SUM('6 (136):30'!G90)</f>
        <v>0</v>
      </c>
      <c r="H90" s="116">
        <f>SUM('6 (136):30'!H90)</f>
        <v>0</v>
      </c>
      <c r="I90" s="72">
        <f t="shared" si="131"/>
        <v>0</v>
      </c>
      <c r="J90" s="116">
        <f>SUM('6 (136):30'!J90)</f>
        <v>0</v>
      </c>
      <c r="K90" s="116">
        <f>SUM('6 (136):30'!K90)</f>
        <v>0</v>
      </c>
      <c r="L90" s="72">
        <f t="shared" si="135"/>
        <v>0</v>
      </c>
      <c r="M90" s="70">
        <f t="shared" si="136"/>
        <v>0</v>
      </c>
      <c r="N90" s="70">
        <f t="shared" si="137"/>
        <v>0</v>
      </c>
      <c r="O90" s="71">
        <f t="shared" si="138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6">
        <f>SUM('6 (136):30'!D91)</f>
        <v>0</v>
      </c>
      <c r="E91" s="73"/>
      <c r="F91" s="72">
        <f t="shared" si="130"/>
        <v>0</v>
      </c>
      <c r="G91" s="116">
        <f>SUM('6 (136):30'!G91)</f>
        <v>0</v>
      </c>
      <c r="H91" s="73"/>
      <c r="I91" s="72">
        <f t="shared" si="131"/>
        <v>0</v>
      </c>
      <c r="J91" s="116">
        <f>SUM('6 (136):30'!J91)</f>
        <v>0</v>
      </c>
      <c r="K91" s="73"/>
      <c r="L91" s="72">
        <f t="shared" si="135"/>
        <v>0</v>
      </c>
      <c r="M91" s="70">
        <f t="shared" si="136"/>
        <v>0</v>
      </c>
      <c r="N91" s="70">
        <f t="shared" si="137"/>
        <v>0</v>
      </c>
      <c r="O91" s="71">
        <f t="shared" si="138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6">
        <f>SUM('6 (136):30'!D92)</f>
        <v>0</v>
      </c>
      <c r="E92" s="73"/>
      <c r="F92" s="72">
        <f t="shared" si="130"/>
        <v>0</v>
      </c>
      <c r="G92" s="116">
        <f>SUM('6 (136):30'!G92)</f>
        <v>0</v>
      </c>
      <c r="H92" s="73"/>
      <c r="I92" s="72">
        <f t="shared" si="131"/>
        <v>0</v>
      </c>
      <c r="J92" s="116">
        <f>SUM('6 (136):30'!J92)</f>
        <v>0</v>
      </c>
      <c r="K92" s="73"/>
      <c r="L92" s="72">
        <f t="shared" si="135"/>
        <v>0</v>
      </c>
      <c r="M92" s="70">
        <f t="shared" si="136"/>
        <v>0</v>
      </c>
      <c r="N92" s="70">
        <f t="shared" si="137"/>
        <v>0</v>
      </c>
      <c r="O92" s="71">
        <f t="shared" si="138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6">
        <f>SUM('6 (136):30'!D93)</f>
        <v>0</v>
      </c>
      <c r="E93" s="73"/>
      <c r="F93" s="72">
        <f t="shared" si="130"/>
        <v>0</v>
      </c>
      <c r="G93" s="116">
        <f>SUM('6 (136):30'!G93)</f>
        <v>0</v>
      </c>
      <c r="H93" s="73"/>
      <c r="I93" s="72">
        <f t="shared" si="131"/>
        <v>0</v>
      </c>
      <c r="J93" s="116">
        <f>SUM('6 (136):30'!J93)</f>
        <v>0</v>
      </c>
      <c r="K93" s="73"/>
      <c r="L93" s="72">
        <f t="shared" si="135"/>
        <v>0</v>
      </c>
      <c r="M93" s="70">
        <f t="shared" si="136"/>
        <v>0</v>
      </c>
      <c r="N93" s="70">
        <f t="shared" si="137"/>
        <v>0</v>
      </c>
      <c r="O93" s="71">
        <f t="shared" si="138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6">
        <f>SUM('6 (136):30'!D94)</f>
        <v>0</v>
      </c>
      <c r="E94" s="73"/>
      <c r="F94" s="72">
        <f t="shared" si="130"/>
        <v>0</v>
      </c>
      <c r="G94" s="116">
        <f>SUM('6 (136):30'!G94)</f>
        <v>0</v>
      </c>
      <c r="H94" s="73"/>
      <c r="I94" s="72">
        <f t="shared" si="131"/>
        <v>0</v>
      </c>
      <c r="J94" s="116">
        <f>SUM('6 (136):30'!J94)</f>
        <v>0</v>
      </c>
      <c r="K94" s="73"/>
      <c r="L94" s="72">
        <f t="shared" si="135"/>
        <v>0</v>
      </c>
      <c r="M94" s="70">
        <f t="shared" si="136"/>
        <v>0</v>
      </c>
      <c r="N94" s="70">
        <f t="shared" si="137"/>
        <v>0</v>
      </c>
      <c r="O94" s="71">
        <f t="shared" si="138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6">
        <f>SUM('6 (136):30'!D95)</f>
        <v>0</v>
      </c>
      <c r="E95" s="73"/>
      <c r="F95" s="72">
        <f t="shared" si="130"/>
        <v>0</v>
      </c>
      <c r="G95" s="116">
        <f>SUM('6 (136):30'!G95)</f>
        <v>0</v>
      </c>
      <c r="H95" s="73"/>
      <c r="I95" s="72">
        <f t="shared" si="131"/>
        <v>0</v>
      </c>
      <c r="J95" s="116">
        <f>SUM('6 (136):30'!J95)</f>
        <v>0</v>
      </c>
      <c r="K95" s="73"/>
      <c r="L95" s="72">
        <f t="shared" si="135"/>
        <v>0</v>
      </c>
      <c r="M95" s="70">
        <f t="shared" si="136"/>
        <v>0</v>
      </c>
      <c r="N95" s="70">
        <f t="shared" si="137"/>
        <v>0</v>
      </c>
      <c r="O95" s="71">
        <f t="shared" si="138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6">
        <f>SUM('6 (136):30'!D96)</f>
        <v>0</v>
      </c>
      <c r="E96" s="73"/>
      <c r="F96" s="72">
        <f t="shared" si="130"/>
        <v>0</v>
      </c>
      <c r="G96" s="116">
        <f>SUM('6 (136):30'!G96)</f>
        <v>0</v>
      </c>
      <c r="H96" s="73"/>
      <c r="I96" s="72">
        <f t="shared" si="131"/>
        <v>0</v>
      </c>
      <c r="J96" s="116">
        <f>SUM('6 (136):30'!J96)</f>
        <v>0</v>
      </c>
      <c r="K96" s="73"/>
      <c r="L96" s="72">
        <f t="shared" si="135"/>
        <v>0</v>
      </c>
      <c r="M96" s="70">
        <f t="shared" si="136"/>
        <v>0</v>
      </c>
      <c r="N96" s="70">
        <f t="shared" si="137"/>
        <v>0</v>
      </c>
      <c r="O96" s="71">
        <f t="shared" si="138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6">
        <f>SUM('6 (136):30'!D97)</f>
        <v>0</v>
      </c>
      <c r="E97" s="73"/>
      <c r="F97" s="72">
        <f t="shared" si="130"/>
        <v>0</v>
      </c>
      <c r="G97" s="116">
        <f>SUM('6 (136):30'!G97)</f>
        <v>0</v>
      </c>
      <c r="H97" s="73"/>
      <c r="I97" s="72">
        <f t="shared" si="131"/>
        <v>0</v>
      </c>
      <c r="J97" s="116">
        <f>SUM('6 (136):30'!J97)</f>
        <v>0</v>
      </c>
      <c r="K97" s="73"/>
      <c r="L97" s="72">
        <f t="shared" si="135"/>
        <v>0</v>
      </c>
      <c r="M97" s="70">
        <f t="shared" si="136"/>
        <v>0</v>
      </c>
      <c r="N97" s="70">
        <f t="shared" si="137"/>
        <v>0</v>
      </c>
      <c r="O97" s="71">
        <f t="shared" si="138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6">
        <f>SUM('6 (136):30'!D98)</f>
        <v>0</v>
      </c>
      <c r="E98" s="73"/>
      <c r="F98" s="72">
        <f t="shared" si="130"/>
        <v>0</v>
      </c>
      <c r="G98" s="116">
        <f>SUM('6 (136):30'!G98)</f>
        <v>0</v>
      </c>
      <c r="H98" s="73"/>
      <c r="I98" s="72">
        <f t="shared" si="131"/>
        <v>0</v>
      </c>
      <c r="J98" s="116">
        <f>SUM('6 (136):30'!J98)</f>
        <v>0</v>
      </c>
      <c r="K98" s="73"/>
      <c r="L98" s="72">
        <f t="shared" si="135"/>
        <v>0</v>
      </c>
      <c r="M98" s="70">
        <f t="shared" si="136"/>
        <v>0</v>
      </c>
      <c r="N98" s="70">
        <f t="shared" si="137"/>
        <v>0</v>
      </c>
      <c r="O98" s="71">
        <f t="shared" si="138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6">
        <f>SUM('6 (136):30'!D99)</f>
        <v>0</v>
      </c>
      <c r="E99" s="73"/>
      <c r="F99" s="72">
        <f t="shared" si="130"/>
        <v>0</v>
      </c>
      <c r="G99" s="116">
        <f>SUM('6 (136):30'!G99)</f>
        <v>0</v>
      </c>
      <c r="H99" s="73"/>
      <c r="I99" s="72">
        <f t="shared" si="131"/>
        <v>0</v>
      </c>
      <c r="J99" s="116">
        <f>SUM('6 (136):30'!J99)</f>
        <v>0</v>
      </c>
      <c r="K99" s="73"/>
      <c r="L99" s="72">
        <f t="shared" si="135"/>
        <v>0</v>
      </c>
      <c r="M99" s="70">
        <f t="shared" si="136"/>
        <v>0</v>
      </c>
      <c r="N99" s="70">
        <f t="shared" si="137"/>
        <v>0</v>
      </c>
      <c r="O99" s="71">
        <f t="shared" si="138"/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6">
        <f>SUM('6 (136):30'!D100)</f>
        <v>0</v>
      </c>
      <c r="E100" s="73"/>
      <c r="F100" s="72">
        <f t="shared" si="130"/>
        <v>0</v>
      </c>
      <c r="G100" s="116">
        <f>SUM('6 (136):30'!G100)</f>
        <v>0</v>
      </c>
      <c r="H100" s="73"/>
      <c r="I100" s="72">
        <f t="shared" si="131"/>
        <v>0</v>
      </c>
      <c r="J100" s="116">
        <f>SUM('6 (136):30'!J100)</f>
        <v>0</v>
      </c>
      <c r="K100" s="73"/>
      <c r="L100" s="72">
        <f t="shared" si="135"/>
        <v>0</v>
      </c>
      <c r="M100" s="70">
        <f t="shared" si="136"/>
        <v>0</v>
      </c>
      <c r="N100" s="70">
        <f t="shared" si="137"/>
        <v>0</v>
      </c>
      <c r="O100" s="71">
        <f t="shared" si="138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6">
        <f>SUM('6 (136):30'!D101)</f>
        <v>0</v>
      </c>
      <c r="E101" s="73"/>
      <c r="F101" s="72">
        <f t="shared" ref="F101" si="139">D101+E101</f>
        <v>0</v>
      </c>
      <c r="G101" s="116">
        <f>SUM('6 (136):30'!G101)</f>
        <v>0</v>
      </c>
      <c r="H101" s="73"/>
      <c r="I101" s="72">
        <f t="shared" ref="I101" si="140">G101+H101</f>
        <v>0</v>
      </c>
      <c r="J101" s="116">
        <f>SUM('6 (136):30'!J101)</f>
        <v>0</v>
      </c>
      <c r="K101" s="73"/>
      <c r="L101" s="72">
        <f t="shared" ref="L101" si="141">J101+K101</f>
        <v>0</v>
      </c>
      <c r="M101" s="70">
        <f t="shared" ref="M101" si="142">D101+G101+J101</f>
        <v>0</v>
      </c>
      <c r="N101" s="70">
        <f t="shared" ref="N101" si="143">E101+H101+K101</f>
        <v>0</v>
      </c>
      <c r="O101" s="71">
        <f t="shared" ref="O101" si="144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6">
        <f>SUM('6 (136):30'!D102)</f>
        <v>0</v>
      </c>
      <c r="E102" s="73"/>
      <c r="F102" s="72">
        <f t="shared" si="130"/>
        <v>0</v>
      </c>
      <c r="G102" s="116">
        <f>SUM('6 (136):30'!G102)</f>
        <v>0</v>
      </c>
      <c r="H102" s="73"/>
      <c r="I102" s="72">
        <f t="shared" si="131"/>
        <v>0</v>
      </c>
      <c r="J102" s="116">
        <f>SUM('6 (136):30'!J102)</f>
        <v>0</v>
      </c>
      <c r="K102" s="73"/>
      <c r="L102" s="72">
        <f t="shared" si="135"/>
        <v>0</v>
      </c>
      <c r="M102" s="70">
        <f t="shared" si="136"/>
        <v>0</v>
      </c>
      <c r="N102" s="70">
        <f t="shared" si="137"/>
        <v>0</v>
      </c>
      <c r="O102" s="71">
        <f t="shared" si="138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6">
        <f>SUM('6 (136):30'!D103)</f>
        <v>0</v>
      </c>
      <c r="E103" s="73"/>
      <c r="F103" s="72">
        <f t="shared" ref="F103" si="145">D103+E103</f>
        <v>0</v>
      </c>
      <c r="G103" s="116">
        <f>SUM('6 (136):30'!G103)</f>
        <v>0</v>
      </c>
      <c r="H103" s="73"/>
      <c r="I103" s="72">
        <f t="shared" ref="I103" si="146">G103+H103</f>
        <v>0</v>
      </c>
      <c r="J103" s="116">
        <f>SUM('6 (136):30'!J103)</f>
        <v>0</v>
      </c>
      <c r="K103" s="73"/>
      <c r="L103" s="72">
        <f t="shared" ref="L103" si="147">J103+K103</f>
        <v>0</v>
      </c>
      <c r="M103" s="70">
        <f t="shared" ref="M103" si="148">D103+G103+J103</f>
        <v>0</v>
      </c>
      <c r="N103" s="70">
        <f t="shared" ref="N103" si="149">E103+H103+K103</f>
        <v>0</v>
      </c>
      <c r="O103" s="71">
        <f t="shared" ref="O103" si="150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6">
        <f>SUM('6 (136):30'!D104)</f>
        <v>0</v>
      </c>
      <c r="E104" s="73">
        <f>SUM('6 (136):30'!E104)</f>
        <v>0</v>
      </c>
      <c r="F104" s="72">
        <f t="shared" si="130"/>
        <v>0</v>
      </c>
      <c r="G104" s="116">
        <f>SUM('6 (136):30'!G104)</f>
        <v>0</v>
      </c>
      <c r="H104" s="73">
        <f>SUM('6 (136):30'!H104)</f>
        <v>0</v>
      </c>
      <c r="I104" s="72">
        <f t="shared" si="131"/>
        <v>0</v>
      </c>
      <c r="J104" s="116">
        <f>SUM('6 (136):30'!J104)</f>
        <v>0</v>
      </c>
      <c r="K104" s="116">
        <f>SUM('6 (136):30'!K104)</f>
        <v>0</v>
      </c>
      <c r="L104" s="72">
        <f t="shared" si="135"/>
        <v>0</v>
      </c>
      <c r="M104" s="70">
        <f t="shared" si="136"/>
        <v>0</v>
      </c>
      <c r="N104" s="70">
        <f t="shared" si="137"/>
        <v>0</v>
      </c>
      <c r="O104" s="71">
        <f t="shared" si="138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6">
        <f>SUM('6 (136):30'!D105)</f>
        <v>0</v>
      </c>
      <c r="E105" s="73">
        <f>SUM('6 (136):30'!E105)</f>
        <v>0</v>
      </c>
      <c r="F105" s="72">
        <f t="shared" ref="F105:F107" si="151">D105+E105</f>
        <v>0</v>
      </c>
      <c r="G105" s="116">
        <f>SUM('6 (136):30'!G105)</f>
        <v>0</v>
      </c>
      <c r="H105" s="73">
        <f>SUM('6 (136):30'!H105)</f>
        <v>0</v>
      </c>
      <c r="I105" s="72">
        <f t="shared" ref="I105:I107" si="152">G105+H105</f>
        <v>0</v>
      </c>
      <c r="J105" s="116">
        <f>SUM('6 (136):30'!J105)</f>
        <v>0</v>
      </c>
      <c r="K105" s="116">
        <f>SUM('6 (136):30'!K105)</f>
        <v>0</v>
      </c>
      <c r="L105" s="72">
        <f t="shared" ref="L105:L107" si="153">J105+K105</f>
        <v>0</v>
      </c>
      <c r="M105" s="70">
        <f t="shared" ref="M105:M107" si="154">D105+G105+J105</f>
        <v>0</v>
      </c>
      <c r="N105" s="70">
        <f t="shared" ref="N105:N107" si="155">E105+H105+K105</f>
        <v>0</v>
      </c>
      <c r="O105" s="71">
        <f t="shared" ref="O105:O107" si="156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6">
        <f>SUM('6 (136):30'!D106)</f>
        <v>0</v>
      </c>
      <c r="E106" s="73">
        <f>SUM('6 (136):30'!E106)</f>
        <v>0</v>
      </c>
      <c r="F106" s="72">
        <f t="shared" si="151"/>
        <v>0</v>
      </c>
      <c r="G106" s="116">
        <f>SUM('6 (136):30'!G106)</f>
        <v>0</v>
      </c>
      <c r="H106" s="116">
        <f>SUM('6 (136):30'!H106)</f>
        <v>0</v>
      </c>
      <c r="I106" s="72">
        <f t="shared" si="152"/>
        <v>0</v>
      </c>
      <c r="J106" s="116">
        <f>SUM('6 (136):30'!J106)</f>
        <v>0</v>
      </c>
      <c r="K106" s="116">
        <f>SUM('6 (136):30'!K106)</f>
        <v>0</v>
      </c>
      <c r="L106" s="72">
        <f t="shared" si="153"/>
        <v>0</v>
      </c>
      <c r="M106" s="70">
        <f t="shared" si="154"/>
        <v>0</v>
      </c>
      <c r="N106" s="70">
        <f t="shared" si="155"/>
        <v>0</v>
      </c>
      <c r="O106" s="71">
        <f t="shared" si="156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6">
        <f>SUM('6 (136):30'!D107)</f>
        <v>0</v>
      </c>
      <c r="E107" s="73"/>
      <c r="F107" s="72">
        <f t="shared" si="151"/>
        <v>0</v>
      </c>
      <c r="G107" s="116">
        <f>SUM('6 (136):30'!G107)</f>
        <v>0</v>
      </c>
      <c r="H107" s="73"/>
      <c r="I107" s="72">
        <f t="shared" si="152"/>
        <v>0</v>
      </c>
      <c r="J107" s="116">
        <f>SUM('6 (136):30'!J107)</f>
        <v>0</v>
      </c>
      <c r="K107" s="73"/>
      <c r="L107" s="72">
        <f t="shared" si="153"/>
        <v>0</v>
      </c>
      <c r="M107" s="70">
        <f t="shared" si="154"/>
        <v>0</v>
      </c>
      <c r="N107" s="70">
        <f t="shared" si="155"/>
        <v>0</v>
      </c>
      <c r="O107" s="71">
        <f t="shared" si="156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6">
        <f>SUM('6 (136):30'!D108)</f>
        <v>0</v>
      </c>
      <c r="E108" s="73"/>
      <c r="F108" s="72">
        <f t="shared" ref="F108" si="157">D108+E108</f>
        <v>0</v>
      </c>
      <c r="G108" s="116">
        <f>SUM('6 (136):30'!G108)</f>
        <v>0</v>
      </c>
      <c r="H108" s="73"/>
      <c r="I108" s="72">
        <f t="shared" ref="I108" si="158">G108+H108</f>
        <v>0</v>
      </c>
      <c r="J108" s="116">
        <f>SUM('6 (136):30'!J108)</f>
        <v>0</v>
      </c>
      <c r="K108" s="73"/>
      <c r="L108" s="72">
        <f t="shared" ref="L108" si="159">J108+K108</f>
        <v>0</v>
      </c>
      <c r="M108" s="70">
        <f t="shared" ref="M108" si="160">D108+G108+J108</f>
        <v>0</v>
      </c>
      <c r="N108" s="70">
        <f t="shared" ref="N108" si="161">E108+H108+K108</f>
        <v>0</v>
      </c>
      <c r="O108" s="71">
        <f t="shared" ref="O108" si="162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6">
        <f>SUM('6 (136):30'!D109)</f>
        <v>0</v>
      </c>
      <c r="E109" s="116">
        <f>SUM('6 (136):30'!E109)</f>
        <v>0</v>
      </c>
      <c r="F109" s="72">
        <f t="shared" si="130"/>
        <v>0</v>
      </c>
      <c r="G109" s="116">
        <f>SUM('6 (136):30'!G109)</f>
        <v>0</v>
      </c>
      <c r="H109" s="116">
        <f>SUM('6 (136):30'!H109)</f>
        <v>0</v>
      </c>
      <c r="I109" s="72">
        <f t="shared" si="131"/>
        <v>0</v>
      </c>
      <c r="J109" s="116">
        <f>SUM('6 (136):30'!J109)</f>
        <v>0</v>
      </c>
      <c r="K109" s="116">
        <f>SUM('6 (136):30'!K109)</f>
        <v>0</v>
      </c>
      <c r="L109" s="72">
        <f t="shared" si="135"/>
        <v>0</v>
      </c>
      <c r="M109" s="70">
        <f t="shared" si="136"/>
        <v>0</v>
      </c>
      <c r="N109" s="70">
        <f t="shared" si="137"/>
        <v>0</v>
      </c>
      <c r="O109" s="71">
        <f t="shared" si="138"/>
        <v>0</v>
      </c>
    </row>
    <row r="110" spans="1:15" s="85" customFormat="1" ht="14.25" x14ac:dyDescent="0.25">
      <c r="A110" s="84">
        <v>20</v>
      </c>
      <c r="B110" s="84" t="s">
        <v>383</v>
      </c>
      <c r="C110" s="78" t="s">
        <v>57</v>
      </c>
      <c r="D110" s="70">
        <f>SUM(D111:D116)</f>
        <v>0</v>
      </c>
      <c r="E110" s="70">
        <f t="shared" ref="E110:L110" si="163">SUM(E111:E116)</f>
        <v>0</v>
      </c>
      <c r="F110" s="70">
        <f t="shared" si="163"/>
        <v>0</v>
      </c>
      <c r="G110" s="70">
        <f t="shared" si="163"/>
        <v>0</v>
      </c>
      <c r="H110" s="70">
        <f t="shared" si="163"/>
        <v>0</v>
      </c>
      <c r="I110" s="70">
        <f t="shared" si="163"/>
        <v>0</v>
      </c>
      <c r="J110" s="70">
        <f t="shared" si="163"/>
        <v>0</v>
      </c>
      <c r="K110" s="70">
        <f t="shared" si="163"/>
        <v>0</v>
      </c>
      <c r="L110" s="70">
        <f t="shared" si="163"/>
        <v>0</v>
      </c>
      <c r="M110" s="70">
        <f>D110+G110+J110</f>
        <v>0</v>
      </c>
      <c r="N110" s="70">
        <f>E110+H110+K110</f>
        <v>0</v>
      </c>
      <c r="O110" s="71">
        <f>M110+N110</f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6">
        <f>SUM('6 (136):30'!D111)</f>
        <v>0</v>
      </c>
      <c r="E111" s="116">
        <f>SUM('6 (136):30'!E111)</f>
        <v>0</v>
      </c>
      <c r="F111" s="72">
        <f t="shared" ref="F111:F116" si="164">D111+E111</f>
        <v>0</v>
      </c>
      <c r="G111" s="116">
        <f>SUM('6 (136):30'!G111)</f>
        <v>0</v>
      </c>
      <c r="H111" s="116">
        <f>SUM('6 (136):30'!H111)</f>
        <v>0</v>
      </c>
      <c r="I111" s="72">
        <f t="shared" ref="I111:I116" si="165">G111+H111</f>
        <v>0</v>
      </c>
      <c r="J111" s="116">
        <f>SUM('6 (136):30'!J111)</f>
        <v>0</v>
      </c>
      <c r="K111" s="116">
        <f>SUM('6 (136):30'!K111)</f>
        <v>0</v>
      </c>
      <c r="L111" s="72">
        <f t="shared" ref="L111:L116" si="166">J111+K111</f>
        <v>0</v>
      </c>
      <c r="M111" s="70">
        <f t="shared" ref="M111:N116" si="167">D111+G111+J111</f>
        <v>0</v>
      </c>
      <c r="N111" s="70">
        <f t="shared" si="167"/>
        <v>0</v>
      </c>
      <c r="O111" s="71">
        <f t="shared" ref="O111:O116" si="168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6">
        <f>SUM('6 (136):30'!D112)</f>
        <v>0</v>
      </c>
      <c r="E112" s="116">
        <f>SUM('6 (136):30'!E112)</f>
        <v>0</v>
      </c>
      <c r="F112" s="72">
        <f t="shared" si="164"/>
        <v>0</v>
      </c>
      <c r="G112" s="116">
        <f>SUM('6 (136):30'!G112)</f>
        <v>0</v>
      </c>
      <c r="H112" s="116">
        <f>SUM('6 (136):30'!H112)</f>
        <v>0</v>
      </c>
      <c r="I112" s="72">
        <f t="shared" si="165"/>
        <v>0</v>
      </c>
      <c r="J112" s="116">
        <f>SUM('6 (136):30'!J112)</f>
        <v>0</v>
      </c>
      <c r="K112" s="116">
        <f>SUM('6 (136):30'!K112)</f>
        <v>0</v>
      </c>
      <c r="L112" s="72">
        <f t="shared" si="166"/>
        <v>0</v>
      </c>
      <c r="M112" s="70">
        <f t="shared" si="167"/>
        <v>0</v>
      </c>
      <c r="N112" s="70">
        <f t="shared" si="167"/>
        <v>0</v>
      </c>
      <c r="O112" s="71">
        <f t="shared" si="168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6">
        <f>SUM('6 (136):30'!D113)</f>
        <v>0</v>
      </c>
      <c r="E113" s="116">
        <f>SUM('6 (136):30'!E113)</f>
        <v>0</v>
      </c>
      <c r="F113" s="72">
        <f t="shared" si="164"/>
        <v>0</v>
      </c>
      <c r="G113" s="116">
        <f>SUM('6 (136):30'!G113)</f>
        <v>0</v>
      </c>
      <c r="H113" s="116">
        <f>SUM('6 (136):30'!H113)</f>
        <v>0</v>
      </c>
      <c r="I113" s="72">
        <f t="shared" si="165"/>
        <v>0</v>
      </c>
      <c r="J113" s="116">
        <f>SUM('6 (136):30'!J113)</f>
        <v>0</v>
      </c>
      <c r="K113" s="116">
        <f>SUM('6 (136):30'!K113)</f>
        <v>0</v>
      </c>
      <c r="L113" s="72">
        <f t="shared" si="166"/>
        <v>0</v>
      </c>
      <c r="M113" s="70">
        <f t="shared" si="167"/>
        <v>0</v>
      </c>
      <c r="N113" s="70">
        <f t="shared" si="167"/>
        <v>0</v>
      </c>
      <c r="O113" s="71">
        <f t="shared" si="168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6">
        <f>SUM('6 (136):30'!D114)</f>
        <v>0</v>
      </c>
      <c r="E114" s="116">
        <f>SUM('6 (136):30'!E114)</f>
        <v>0</v>
      </c>
      <c r="F114" s="72">
        <f t="shared" si="164"/>
        <v>0</v>
      </c>
      <c r="G114" s="116">
        <f>SUM('6 (136):30'!G114)</f>
        <v>0</v>
      </c>
      <c r="H114" s="116">
        <f>SUM('6 (136):30'!H114)</f>
        <v>0</v>
      </c>
      <c r="I114" s="72">
        <f t="shared" si="165"/>
        <v>0</v>
      </c>
      <c r="J114" s="116">
        <f>SUM('6 (136):30'!J114)</f>
        <v>0</v>
      </c>
      <c r="K114" s="116">
        <f>SUM('6 (136):30'!K114)</f>
        <v>0</v>
      </c>
      <c r="L114" s="72">
        <f t="shared" si="166"/>
        <v>0</v>
      </c>
      <c r="M114" s="70">
        <f t="shared" si="167"/>
        <v>0</v>
      </c>
      <c r="N114" s="70">
        <f t="shared" si="167"/>
        <v>0</v>
      </c>
      <c r="O114" s="71">
        <f t="shared" si="168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6">
        <f>SUM('6 (136):30'!D115)</f>
        <v>0</v>
      </c>
      <c r="E115" s="116">
        <f>SUM('6 (136):30'!E115)</f>
        <v>0</v>
      </c>
      <c r="F115" s="72">
        <f t="shared" si="164"/>
        <v>0</v>
      </c>
      <c r="G115" s="116">
        <f>SUM('6 (136):30'!G115)</f>
        <v>0</v>
      </c>
      <c r="H115" s="116">
        <f>SUM('6 (136):30'!H115)</f>
        <v>0</v>
      </c>
      <c r="I115" s="72">
        <f t="shared" si="165"/>
        <v>0</v>
      </c>
      <c r="J115" s="116">
        <f>SUM('6 (136):30'!J115)</f>
        <v>0</v>
      </c>
      <c r="K115" s="116">
        <f>SUM('6 (136):30'!K115)</f>
        <v>0</v>
      </c>
      <c r="L115" s="72">
        <f t="shared" si="166"/>
        <v>0</v>
      </c>
      <c r="M115" s="70">
        <f t="shared" si="167"/>
        <v>0</v>
      </c>
      <c r="N115" s="70">
        <f t="shared" si="167"/>
        <v>0</v>
      </c>
      <c r="O115" s="71">
        <f t="shared" si="168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6">
        <f>SUM('6 (136):30'!D116)</f>
        <v>0</v>
      </c>
      <c r="E116" s="116">
        <f>SUM('6 (136):30'!E116)</f>
        <v>0</v>
      </c>
      <c r="F116" s="72">
        <f t="shared" si="164"/>
        <v>0</v>
      </c>
      <c r="G116" s="116">
        <f>SUM('6 (136):30'!G116)</f>
        <v>0</v>
      </c>
      <c r="H116" s="116">
        <f>SUM('6 (136):30'!H116)</f>
        <v>0</v>
      </c>
      <c r="I116" s="72">
        <f t="shared" si="165"/>
        <v>0</v>
      </c>
      <c r="J116" s="116">
        <f>SUM('6 (136):30'!J116)</f>
        <v>0</v>
      </c>
      <c r="K116" s="116">
        <f>SUM('6 (136):30'!K116)</f>
        <v>0</v>
      </c>
      <c r="L116" s="72">
        <f t="shared" si="166"/>
        <v>0</v>
      </c>
      <c r="M116" s="70">
        <f t="shared" si="167"/>
        <v>0</v>
      </c>
      <c r="N116" s="70">
        <f t="shared" si="167"/>
        <v>0</v>
      </c>
      <c r="O116" s="71">
        <f t="shared" si="168"/>
        <v>0</v>
      </c>
    </row>
    <row r="117" spans="1:15" x14ac:dyDescent="0.25">
      <c r="A117" s="84">
        <v>21</v>
      </c>
      <c r="B117" s="84" t="s">
        <v>390</v>
      </c>
      <c r="C117" s="78" t="s">
        <v>63</v>
      </c>
      <c r="D117" s="70">
        <f>SUM(D118:D123)</f>
        <v>0</v>
      </c>
      <c r="E117" s="70">
        <f t="shared" ref="E117:L117" si="169">SUM(E118:E123)</f>
        <v>0</v>
      </c>
      <c r="F117" s="70">
        <f t="shared" si="169"/>
        <v>0</v>
      </c>
      <c r="G117" s="70">
        <f t="shared" si="169"/>
        <v>0</v>
      </c>
      <c r="H117" s="70">
        <f t="shared" si="169"/>
        <v>0</v>
      </c>
      <c r="I117" s="70">
        <f t="shared" si="169"/>
        <v>0</v>
      </c>
      <c r="J117" s="70">
        <f t="shared" si="169"/>
        <v>0</v>
      </c>
      <c r="K117" s="70">
        <f t="shared" si="169"/>
        <v>0</v>
      </c>
      <c r="L117" s="70">
        <f t="shared" si="169"/>
        <v>0</v>
      </c>
      <c r="M117" s="70">
        <f>D117+G117+J117</f>
        <v>0</v>
      </c>
      <c r="N117" s="70">
        <f>E117+H117+K117</f>
        <v>0</v>
      </c>
      <c r="O117" s="71">
        <f>M117+N117</f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6">
        <f>SUM('6 (136):30'!D118)</f>
        <v>0</v>
      </c>
      <c r="E118" s="116">
        <f>SUM('6 (136):30'!E118)</f>
        <v>0</v>
      </c>
      <c r="F118" s="72">
        <f t="shared" ref="F118:F123" si="170">D118+E118</f>
        <v>0</v>
      </c>
      <c r="G118" s="116">
        <f>SUM('6 (136):30'!G118)</f>
        <v>0</v>
      </c>
      <c r="H118" s="116">
        <f>SUM('6 (136):30'!H118)</f>
        <v>0</v>
      </c>
      <c r="I118" s="72">
        <f t="shared" ref="I118:I123" si="171">G118+H118</f>
        <v>0</v>
      </c>
      <c r="J118" s="116">
        <f>SUM('6 (136):30'!J118)</f>
        <v>0</v>
      </c>
      <c r="K118" s="116">
        <f>SUM('6 (136):30'!K118)</f>
        <v>0</v>
      </c>
      <c r="L118" s="72">
        <f t="shared" ref="L118:L123" si="172">J118+K118</f>
        <v>0</v>
      </c>
      <c r="M118" s="70">
        <f t="shared" ref="M118:N123" si="173">D118+G118+J118</f>
        <v>0</v>
      </c>
      <c r="N118" s="70">
        <f t="shared" si="173"/>
        <v>0</v>
      </c>
      <c r="O118" s="71">
        <f t="shared" ref="O118:O123" si="174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6">
        <f>SUM('6 (136):30'!D119)</f>
        <v>0</v>
      </c>
      <c r="E119" s="116">
        <f>SUM('6 (136):30'!E119)</f>
        <v>0</v>
      </c>
      <c r="F119" s="72">
        <f t="shared" si="170"/>
        <v>0</v>
      </c>
      <c r="G119" s="116">
        <f>SUM('6 (136):30'!G119)</f>
        <v>0</v>
      </c>
      <c r="H119" s="116">
        <f>SUM('6 (136):30'!H119)</f>
        <v>0</v>
      </c>
      <c r="I119" s="72">
        <f t="shared" si="171"/>
        <v>0</v>
      </c>
      <c r="J119" s="116">
        <f>SUM('6 (136):30'!J119)</f>
        <v>0</v>
      </c>
      <c r="K119" s="116">
        <f>SUM('6 (136):30'!K119)</f>
        <v>0</v>
      </c>
      <c r="L119" s="72">
        <f t="shared" si="172"/>
        <v>0</v>
      </c>
      <c r="M119" s="70">
        <f t="shared" si="173"/>
        <v>0</v>
      </c>
      <c r="N119" s="70">
        <f t="shared" si="173"/>
        <v>0</v>
      </c>
      <c r="O119" s="71">
        <f t="shared" si="174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6">
        <f>SUM('6 (136):30'!D120)</f>
        <v>0</v>
      </c>
      <c r="E120" s="116">
        <f>SUM('6 (136):30'!E120)</f>
        <v>0</v>
      </c>
      <c r="F120" s="72">
        <f t="shared" si="170"/>
        <v>0</v>
      </c>
      <c r="G120" s="116">
        <f>SUM('6 (136):30'!G120)</f>
        <v>0</v>
      </c>
      <c r="H120" s="116">
        <f>SUM('6 (136):30'!H120)</f>
        <v>0</v>
      </c>
      <c r="I120" s="72">
        <f t="shared" si="171"/>
        <v>0</v>
      </c>
      <c r="J120" s="116">
        <f>SUM('6 (136):30'!J120)</f>
        <v>0</v>
      </c>
      <c r="K120" s="116">
        <f>SUM('6 (136):30'!K120)</f>
        <v>0</v>
      </c>
      <c r="L120" s="72">
        <f t="shared" si="172"/>
        <v>0</v>
      </c>
      <c r="M120" s="70">
        <f t="shared" si="173"/>
        <v>0</v>
      </c>
      <c r="N120" s="70">
        <f t="shared" si="173"/>
        <v>0</v>
      </c>
      <c r="O120" s="71">
        <f t="shared" si="174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6">
        <f>SUM('6 (136):30'!D121)</f>
        <v>0</v>
      </c>
      <c r="E121" s="116">
        <f>SUM('6 (136):30'!E121)</f>
        <v>0</v>
      </c>
      <c r="F121" s="72">
        <f t="shared" si="170"/>
        <v>0</v>
      </c>
      <c r="G121" s="116">
        <f>SUM('6 (136):30'!G121)</f>
        <v>0</v>
      </c>
      <c r="H121" s="116">
        <f>SUM('6 (136):30'!H121)</f>
        <v>0</v>
      </c>
      <c r="I121" s="72">
        <f t="shared" si="171"/>
        <v>0</v>
      </c>
      <c r="J121" s="116">
        <f>SUM('6 (136):30'!J121)</f>
        <v>0</v>
      </c>
      <c r="K121" s="116">
        <f>SUM('6 (136):30'!K121)</f>
        <v>0</v>
      </c>
      <c r="L121" s="72">
        <f t="shared" si="172"/>
        <v>0</v>
      </c>
      <c r="M121" s="70">
        <f t="shared" si="173"/>
        <v>0</v>
      </c>
      <c r="N121" s="70">
        <f t="shared" si="173"/>
        <v>0</v>
      </c>
      <c r="O121" s="71">
        <f t="shared" si="174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6">
        <f>SUM('6 (136):30'!D122)</f>
        <v>0</v>
      </c>
      <c r="E122" s="116">
        <f>SUM('6 (136):30'!E122)</f>
        <v>0</v>
      </c>
      <c r="F122" s="72">
        <f t="shared" si="170"/>
        <v>0</v>
      </c>
      <c r="G122" s="116">
        <f>SUM('6 (136):30'!G122)</f>
        <v>0</v>
      </c>
      <c r="H122" s="116">
        <f>SUM('6 (136):30'!H122)</f>
        <v>0</v>
      </c>
      <c r="I122" s="72">
        <f t="shared" si="171"/>
        <v>0</v>
      </c>
      <c r="J122" s="116">
        <f>SUM('6 (136):30'!J122)</f>
        <v>0</v>
      </c>
      <c r="K122" s="116">
        <f>SUM('6 (136):30'!K122)</f>
        <v>0</v>
      </c>
      <c r="L122" s="72">
        <f t="shared" si="172"/>
        <v>0</v>
      </c>
      <c r="M122" s="70">
        <f t="shared" si="173"/>
        <v>0</v>
      </c>
      <c r="N122" s="70">
        <f t="shared" si="173"/>
        <v>0</v>
      </c>
      <c r="O122" s="71">
        <f t="shared" si="174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6">
        <f>SUM('6 (136):30'!D123)</f>
        <v>0</v>
      </c>
      <c r="E123" s="116">
        <f>SUM('6 (136):30'!E123)</f>
        <v>0</v>
      </c>
      <c r="F123" s="72">
        <f t="shared" si="170"/>
        <v>0</v>
      </c>
      <c r="G123" s="116">
        <f>SUM('6 (136):30'!G123)</f>
        <v>0</v>
      </c>
      <c r="H123" s="116">
        <f>SUM('6 (136):30'!H123)</f>
        <v>0</v>
      </c>
      <c r="I123" s="72">
        <f t="shared" si="171"/>
        <v>0</v>
      </c>
      <c r="J123" s="116">
        <f>SUM('6 (136):30'!J123)</f>
        <v>0</v>
      </c>
      <c r="K123" s="116">
        <f>SUM('6 (136):30'!K123)</f>
        <v>0</v>
      </c>
      <c r="L123" s="72">
        <f t="shared" si="172"/>
        <v>0</v>
      </c>
      <c r="M123" s="70">
        <f t="shared" si="173"/>
        <v>0</v>
      </c>
      <c r="N123" s="70">
        <f t="shared" si="173"/>
        <v>0</v>
      </c>
      <c r="O123" s="71">
        <f t="shared" si="174"/>
        <v>0</v>
      </c>
    </row>
    <row r="124" spans="1:15" s="85" customFormat="1" ht="14.25" x14ac:dyDescent="0.25">
      <c r="A124" s="84">
        <v>22</v>
      </c>
      <c r="B124" s="84" t="s">
        <v>397</v>
      </c>
      <c r="C124" s="78" t="s">
        <v>70</v>
      </c>
      <c r="D124" s="70">
        <f>SUM(D125:D126)</f>
        <v>0</v>
      </c>
      <c r="E124" s="70">
        <f t="shared" ref="E124:L124" si="175">SUM(E125:E126)</f>
        <v>0</v>
      </c>
      <c r="F124" s="70">
        <f t="shared" si="175"/>
        <v>0</v>
      </c>
      <c r="G124" s="70">
        <f t="shared" si="175"/>
        <v>0</v>
      </c>
      <c r="H124" s="70">
        <f t="shared" si="175"/>
        <v>0</v>
      </c>
      <c r="I124" s="70">
        <f t="shared" si="175"/>
        <v>0</v>
      </c>
      <c r="J124" s="70">
        <f t="shared" si="175"/>
        <v>0</v>
      </c>
      <c r="K124" s="70">
        <f t="shared" si="175"/>
        <v>0</v>
      </c>
      <c r="L124" s="70">
        <f t="shared" si="175"/>
        <v>0</v>
      </c>
      <c r="M124" s="70">
        <f>D124+G124+J124</f>
        <v>0</v>
      </c>
      <c r="N124" s="70">
        <f>E124+H124+K124</f>
        <v>0</v>
      </c>
      <c r="O124" s="71">
        <f>M124+N124</f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73"/>
      <c r="E125" s="116">
        <f>SUM('6 (136):30'!E125)</f>
        <v>0</v>
      </c>
      <c r="F125" s="72">
        <f t="shared" ref="F125:F126" si="176">D125+E125</f>
        <v>0</v>
      </c>
      <c r="G125" s="73"/>
      <c r="H125" s="116">
        <f>SUM('6 (136):30'!H125)</f>
        <v>0</v>
      </c>
      <c r="I125" s="72">
        <f t="shared" ref="I125:I126" si="177">G125+H125</f>
        <v>0</v>
      </c>
      <c r="J125" s="73"/>
      <c r="K125" s="116">
        <f>SUM('6 (136):30'!K125)</f>
        <v>0</v>
      </c>
      <c r="L125" s="72">
        <f t="shared" ref="L125:L126" si="178">J125+K125</f>
        <v>0</v>
      </c>
      <c r="M125" s="70">
        <f t="shared" ref="M125:N126" si="179">D125+G125+J125</f>
        <v>0</v>
      </c>
      <c r="N125" s="70">
        <f t="shared" si="179"/>
        <v>0</v>
      </c>
      <c r="O125" s="71">
        <f t="shared" ref="O125:O126" si="180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73"/>
      <c r="E126" s="116">
        <f>SUM('6 (136):30'!E126)</f>
        <v>0</v>
      </c>
      <c r="F126" s="72">
        <f t="shared" si="176"/>
        <v>0</v>
      </c>
      <c r="G126" s="73"/>
      <c r="H126" s="116">
        <f>SUM('6 (136):30'!H126)</f>
        <v>0</v>
      </c>
      <c r="I126" s="72">
        <f t="shared" si="177"/>
        <v>0</v>
      </c>
      <c r="J126" s="73"/>
      <c r="K126" s="116">
        <f>SUM('6 (136):30'!K126)</f>
        <v>0</v>
      </c>
      <c r="L126" s="72">
        <f t="shared" si="178"/>
        <v>0</v>
      </c>
      <c r="M126" s="70">
        <f t="shared" si="179"/>
        <v>0</v>
      </c>
      <c r="N126" s="70">
        <f t="shared" si="179"/>
        <v>0</v>
      </c>
      <c r="O126" s="71">
        <f t="shared" si="180"/>
        <v>0</v>
      </c>
    </row>
    <row r="127" spans="1:15" s="85" customFormat="1" ht="14.25" x14ac:dyDescent="0.25">
      <c r="A127" s="84">
        <v>23</v>
      </c>
      <c r="B127" s="84" t="s">
        <v>400</v>
      </c>
      <c r="C127" s="78" t="s">
        <v>73</v>
      </c>
      <c r="D127" s="70">
        <f>SUM(D128:D128)</f>
        <v>0</v>
      </c>
      <c r="E127" s="70">
        <f t="shared" ref="E127:L127" si="181">SUM(E128:E128)</f>
        <v>0</v>
      </c>
      <c r="F127" s="70">
        <f t="shared" si="181"/>
        <v>0</v>
      </c>
      <c r="G127" s="70">
        <f t="shared" si="181"/>
        <v>0</v>
      </c>
      <c r="H127" s="70">
        <f t="shared" si="181"/>
        <v>0</v>
      </c>
      <c r="I127" s="70">
        <f t="shared" si="181"/>
        <v>0</v>
      </c>
      <c r="J127" s="70">
        <f t="shared" si="181"/>
        <v>0</v>
      </c>
      <c r="K127" s="70">
        <f t="shared" si="181"/>
        <v>0</v>
      </c>
      <c r="L127" s="70">
        <f t="shared" si="181"/>
        <v>0</v>
      </c>
      <c r="M127" s="70">
        <f>D127+G127+J127</f>
        <v>0</v>
      </c>
      <c r="N127" s="70">
        <f>E127+H127+K127</f>
        <v>0</v>
      </c>
      <c r="O127" s="71">
        <f>M127+N127</f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6">
        <f>SUM('6 (136):30'!D128)</f>
        <v>0</v>
      </c>
      <c r="E128" s="116">
        <f>SUM('6 (136):30'!E128)</f>
        <v>0</v>
      </c>
      <c r="F128" s="72">
        <f t="shared" ref="F128" si="182">D128+E128</f>
        <v>0</v>
      </c>
      <c r="G128" s="116">
        <f>SUM('6 (136):30'!G128)</f>
        <v>0</v>
      </c>
      <c r="H128" s="116">
        <f>SUM('6 (136):30'!H128)</f>
        <v>0</v>
      </c>
      <c r="I128" s="72">
        <f t="shared" ref="I128" si="183">G128+H128</f>
        <v>0</v>
      </c>
      <c r="J128" s="116">
        <f>SUM('6 (136):30'!J128)</f>
        <v>0</v>
      </c>
      <c r="K128" s="116">
        <f>SUM('6 (136):30'!K128)</f>
        <v>0</v>
      </c>
      <c r="L128" s="72">
        <f t="shared" ref="L128" si="184">J128+K128</f>
        <v>0</v>
      </c>
      <c r="M128" s="70">
        <f t="shared" ref="M128:N128" si="185">D128+G128+J128</f>
        <v>0</v>
      </c>
      <c r="N128" s="70">
        <f t="shared" si="185"/>
        <v>0</v>
      </c>
      <c r="O128" s="71">
        <f t="shared" ref="O128" si="186">M128+N128</f>
        <v>0</v>
      </c>
    </row>
    <row r="129" spans="1:15" s="85" customFormat="1" ht="14.25" x14ac:dyDescent="0.25">
      <c r="A129" s="84">
        <v>24</v>
      </c>
      <c r="B129" s="84" t="s">
        <v>402</v>
      </c>
      <c r="C129" s="78" t="s">
        <v>75</v>
      </c>
      <c r="D129" s="70">
        <f>SUM(D130:D130)</f>
        <v>0</v>
      </c>
      <c r="E129" s="70">
        <f t="shared" ref="E129:L129" si="187">SUM(E130:E130)</f>
        <v>0</v>
      </c>
      <c r="F129" s="70">
        <f t="shared" si="187"/>
        <v>0</v>
      </c>
      <c r="G129" s="70">
        <f t="shared" si="187"/>
        <v>0</v>
      </c>
      <c r="H129" s="70">
        <f t="shared" si="187"/>
        <v>0</v>
      </c>
      <c r="I129" s="70">
        <f t="shared" si="187"/>
        <v>0</v>
      </c>
      <c r="J129" s="70">
        <f t="shared" si="187"/>
        <v>0</v>
      </c>
      <c r="K129" s="70">
        <f t="shared" si="187"/>
        <v>0</v>
      </c>
      <c r="L129" s="70">
        <f t="shared" si="187"/>
        <v>0</v>
      </c>
      <c r="M129" s="70">
        <f>D129+G129+J129</f>
        <v>0</v>
      </c>
      <c r="N129" s="70">
        <f>E129+H129+K129</f>
        <v>0</v>
      </c>
      <c r="O129" s="71">
        <f>M129+N129</f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6">
        <f>SUM('6 (136):30'!D130)</f>
        <v>0</v>
      </c>
      <c r="E130" s="73"/>
      <c r="F130" s="72">
        <f t="shared" ref="F130" si="188">D130+E130</f>
        <v>0</v>
      </c>
      <c r="G130" s="116">
        <f>SUM('6 (136):30'!G130)</f>
        <v>0</v>
      </c>
      <c r="H130" s="73"/>
      <c r="I130" s="72">
        <f t="shared" ref="I130" si="189">G130+H130</f>
        <v>0</v>
      </c>
      <c r="J130" s="116">
        <f>SUM('6 (136):30'!J130)</f>
        <v>0</v>
      </c>
      <c r="K130" s="73"/>
      <c r="L130" s="72">
        <f t="shared" ref="L130" si="190">J130+K130</f>
        <v>0</v>
      </c>
      <c r="M130" s="70">
        <f t="shared" ref="M130:N130" si="191">D130+G130+J130</f>
        <v>0</v>
      </c>
      <c r="N130" s="70">
        <f t="shared" si="191"/>
        <v>0</v>
      </c>
      <c r="O130" s="71">
        <f t="shared" ref="O130" si="192">M130+N130</f>
        <v>0</v>
      </c>
    </row>
    <row r="131" spans="1:15" s="85" customFormat="1" ht="14.25" x14ac:dyDescent="0.25">
      <c r="A131" s="84">
        <v>25</v>
      </c>
      <c r="B131" s="84" t="s">
        <v>404</v>
      </c>
      <c r="C131" s="78" t="s">
        <v>77</v>
      </c>
      <c r="D131" s="70">
        <f>SUM(D132:D134)</f>
        <v>0</v>
      </c>
      <c r="E131" s="70">
        <f t="shared" ref="E131:L131" si="193">SUM(E132:E134)</f>
        <v>0</v>
      </c>
      <c r="F131" s="70">
        <f t="shared" si="193"/>
        <v>0</v>
      </c>
      <c r="G131" s="70">
        <f t="shared" si="193"/>
        <v>0</v>
      </c>
      <c r="H131" s="70">
        <f t="shared" si="193"/>
        <v>0</v>
      </c>
      <c r="I131" s="70">
        <f t="shared" si="193"/>
        <v>0</v>
      </c>
      <c r="J131" s="70">
        <f t="shared" si="193"/>
        <v>0</v>
      </c>
      <c r="K131" s="70">
        <f t="shared" si="193"/>
        <v>0</v>
      </c>
      <c r="L131" s="70">
        <f t="shared" si="193"/>
        <v>0</v>
      </c>
      <c r="M131" s="70">
        <f>D131+G131+J131</f>
        <v>0</v>
      </c>
      <c r="N131" s="70">
        <f>E131+H131+K131</f>
        <v>0</v>
      </c>
      <c r="O131" s="71">
        <f>M131+N131</f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6">
        <f>SUM('6 (136):30'!D132)</f>
        <v>0</v>
      </c>
      <c r="E132" s="116">
        <f>SUM('6 (136):30'!E132)</f>
        <v>0</v>
      </c>
      <c r="F132" s="72">
        <f t="shared" ref="F132:F134" si="194">D132+E132</f>
        <v>0</v>
      </c>
      <c r="G132" s="116">
        <f>SUM('6 (136):30'!G132)</f>
        <v>0</v>
      </c>
      <c r="H132" s="116">
        <f>SUM('6 (136):30'!H132)</f>
        <v>0</v>
      </c>
      <c r="I132" s="72">
        <f t="shared" ref="I132:I134" si="195">G132+H132</f>
        <v>0</v>
      </c>
      <c r="J132" s="116">
        <f>SUM('6 (136):30'!J132)</f>
        <v>0</v>
      </c>
      <c r="K132" s="116">
        <f>SUM('6 (136):30'!K132)</f>
        <v>0</v>
      </c>
      <c r="L132" s="72">
        <f t="shared" ref="L132:L134" si="196">J132+K132</f>
        <v>0</v>
      </c>
      <c r="M132" s="70">
        <f t="shared" ref="M132:N134" si="197">D132+G132+J132</f>
        <v>0</v>
      </c>
      <c r="N132" s="70">
        <f t="shared" si="197"/>
        <v>0</v>
      </c>
      <c r="O132" s="71">
        <f t="shared" ref="O132:O134" si="198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6">
        <f>SUM('6 (136):30'!D133)</f>
        <v>0</v>
      </c>
      <c r="E133" s="116">
        <f>SUM('6 (136):30'!E133)</f>
        <v>0</v>
      </c>
      <c r="F133" s="72">
        <f t="shared" si="194"/>
        <v>0</v>
      </c>
      <c r="G133" s="116">
        <f>SUM('6 (136):30'!G133)</f>
        <v>0</v>
      </c>
      <c r="H133" s="116">
        <f>SUM('6 (136):30'!H133)</f>
        <v>0</v>
      </c>
      <c r="I133" s="72">
        <f t="shared" si="195"/>
        <v>0</v>
      </c>
      <c r="J133" s="116">
        <f>SUM('6 (136):30'!J133)</f>
        <v>0</v>
      </c>
      <c r="K133" s="116">
        <f>SUM('6 (136):30'!K133)</f>
        <v>0</v>
      </c>
      <c r="L133" s="72">
        <f t="shared" si="196"/>
        <v>0</v>
      </c>
      <c r="M133" s="70">
        <f t="shared" si="197"/>
        <v>0</v>
      </c>
      <c r="N133" s="70">
        <f t="shared" si="197"/>
        <v>0</v>
      </c>
      <c r="O133" s="71">
        <f t="shared" si="198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6">
        <f>SUM('6 (136):30'!D134)</f>
        <v>0</v>
      </c>
      <c r="E134" s="116">
        <f>SUM('6 (136):30'!E134)</f>
        <v>0</v>
      </c>
      <c r="F134" s="72">
        <f t="shared" si="194"/>
        <v>0</v>
      </c>
      <c r="G134" s="116">
        <f>SUM('6 (136):30'!G134)</f>
        <v>0</v>
      </c>
      <c r="H134" s="116">
        <f>SUM('6 (136):30'!H134)</f>
        <v>0</v>
      </c>
      <c r="I134" s="72">
        <f t="shared" si="195"/>
        <v>0</v>
      </c>
      <c r="J134" s="116">
        <f>SUM('6 (136):30'!J134)</f>
        <v>0</v>
      </c>
      <c r="K134" s="116">
        <f>SUM('6 (136):30'!K134)</f>
        <v>0</v>
      </c>
      <c r="L134" s="72">
        <f t="shared" si="196"/>
        <v>0</v>
      </c>
      <c r="M134" s="70">
        <f t="shared" si="197"/>
        <v>0</v>
      </c>
      <c r="N134" s="70">
        <f t="shared" si="197"/>
        <v>0</v>
      </c>
      <c r="O134" s="71">
        <f t="shared" si="198"/>
        <v>0</v>
      </c>
    </row>
    <row r="135" spans="1:15" s="85" customFormat="1" ht="14.25" x14ac:dyDescent="0.25">
      <c r="A135" s="84">
        <v>26</v>
      </c>
      <c r="B135" s="84" t="s">
        <v>408</v>
      </c>
      <c r="C135" s="78" t="s">
        <v>81</v>
      </c>
      <c r="D135" s="70">
        <f t="shared" ref="D135:L135" si="199">SUM(D136:D136)</f>
        <v>0</v>
      </c>
      <c r="E135" s="70">
        <f t="shared" si="199"/>
        <v>0</v>
      </c>
      <c r="F135" s="70">
        <f t="shared" si="199"/>
        <v>0</v>
      </c>
      <c r="G135" s="70">
        <f t="shared" si="199"/>
        <v>0</v>
      </c>
      <c r="H135" s="70">
        <f t="shared" si="199"/>
        <v>0</v>
      </c>
      <c r="I135" s="70">
        <f t="shared" si="199"/>
        <v>0</v>
      </c>
      <c r="J135" s="70">
        <f t="shared" si="199"/>
        <v>0</v>
      </c>
      <c r="K135" s="70">
        <f t="shared" si="199"/>
        <v>0</v>
      </c>
      <c r="L135" s="70">
        <f t="shared" si="199"/>
        <v>0</v>
      </c>
      <c r="M135" s="70">
        <f>D135+G135+J135</f>
        <v>0</v>
      </c>
      <c r="N135" s="70">
        <f>E135+H135+K135</f>
        <v>0</v>
      </c>
      <c r="O135" s="71">
        <f>M135+N135</f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73"/>
      <c r="E136" s="116">
        <f>SUM('6 (136):30'!E136)</f>
        <v>0</v>
      </c>
      <c r="F136" s="72">
        <f t="shared" ref="F136" si="200">D136+E136</f>
        <v>0</v>
      </c>
      <c r="G136" s="73"/>
      <c r="H136" s="116">
        <f>SUM('6 (136):30'!H136)</f>
        <v>0</v>
      </c>
      <c r="I136" s="72">
        <f t="shared" ref="I136" si="201">G136+H136</f>
        <v>0</v>
      </c>
      <c r="J136" s="73"/>
      <c r="K136" s="116">
        <f>SUM('6 (136):30'!K136)</f>
        <v>0</v>
      </c>
      <c r="L136" s="72">
        <f t="shared" ref="L136" si="202">J136+K136</f>
        <v>0</v>
      </c>
      <c r="M136" s="70">
        <f t="shared" ref="M136:N136" si="203">D136+G136+J136</f>
        <v>0</v>
      </c>
      <c r="N136" s="70">
        <f t="shared" si="203"/>
        <v>0</v>
      </c>
      <c r="O136" s="71">
        <f t="shared" ref="O136" si="204">M136+N136</f>
        <v>0</v>
      </c>
    </row>
    <row r="137" spans="1:15" s="85" customFormat="1" ht="14.25" x14ac:dyDescent="0.25">
      <c r="A137" s="84">
        <v>27</v>
      </c>
      <c r="B137" s="84" t="s">
        <v>410</v>
      </c>
      <c r="C137" s="78" t="s">
        <v>83</v>
      </c>
      <c r="D137" s="70">
        <f t="shared" ref="D137:L137" si="205">SUM(D138:D138)</f>
        <v>0</v>
      </c>
      <c r="E137" s="70">
        <f t="shared" si="205"/>
        <v>0</v>
      </c>
      <c r="F137" s="70">
        <f t="shared" si="205"/>
        <v>0</v>
      </c>
      <c r="G137" s="70">
        <f t="shared" si="205"/>
        <v>0</v>
      </c>
      <c r="H137" s="70">
        <f t="shared" si="205"/>
        <v>0</v>
      </c>
      <c r="I137" s="70">
        <f t="shared" si="205"/>
        <v>0</v>
      </c>
      <c r="J137" s="70">
        <f t="shared" si="205"/>
        <v>0</v>
      </c>
      <c r="K137" s="70">
        <f t="shared" si="205"/>
        <v>0</v>
      </c>
      <c r="L137" s="70">
        <f t="shared" si="205"/>
        <v>0</v>
      </c>
      <c r="M137" s="70">
        <f>D137+G137+J137</f>
        <v>0</v>
      </c>
      <c r="N137" s="70">
        <f>E137+H137+K137</f>
        <v>0</v>
      </c>
      <c r="O137" s="71">
        <f>M137+N137</f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6">
        <f>SUM('6 (136):30'!D138)</f>
        <v>0</v>
      </c>
      <c r="E138" s="116">
        <f>SUM('6 (136):30'!E138)</f>
        <v>0</v>
      </c>
      <c r="F138" s="72">
        <f t="shared" ref="F138" si="206">D138+E138</f>
        <v>0</v>
      </c>
      <c r="G138" s="116">
        <f>SUM('6 (136):30'!G138)</f>
        <v>0</v>
      </c>
      <c r="H138" s="116">
        <f>SUM('6 (136):30'!H138)</f>
        <v>0</v>
      </c>
      <c r="I138" s="72">
        <f t="shared" ref="I138" si="207">G138+H138</f>
        <v>0</v>
      </c>
      <c r="J138" s="116">
        <f>SUM('6 (136):30'!J138)</f>
        <v>0</v>
      </c>
      <c r="K138" s="116">
        <f>SUM('6 (136):30'!K138)</f>
        <v>0</v>
      </c>
      <c r="L138" s="72">
        <f t="shared" ref="L138" si="208">J138+K138</f>
        <v>0</v>
      </c>
      <c r="M138" s="70">
        <f t="shared" ref="M138:N138" si="209">D138+G138+J138</f>
        <v>0</v>
      </c>
      <c r="N138" s="70">
        <f t="shared" si="209"/>
        <v>0</v>
      </c>
      <c r="O138" s="71">
        <f t="shared" ref="O138" si="210">M138+N138</f>
        <v>0</v>
      </c>
    </row>
    <row r="139" spans="1:15" s="85" customFormat="1" ht="14.25" x14ac:dyDescent="0.25">
      <c r="A139" s="84">
        <v>28</v>
      </c>
      <c r="B139" s="84" t="s">
        <v>412</v>
      </c>
      <c r="C139" s="78" t="s">
        <v>85</v>
      </c>
      <c r="D139" s="70">
        <f t="shared" ref="D139:L139" si="211">SUM(D140:D140)</f>
        <v>0</v>
      </c>
      <c r="E139" s="70">
        <f t="shared" si="211"/>
        <v>0</v>
      </c>
      <c r="F139" s="70">
        <f t="shared" si="211"/>
        <v>0</v>
      </c>
      <c r="G139" s="70">
        <f t="shared" si="211"/>
        <v>0</v>
      </c>
      <c r="H139" s="70">
        <f t="shared" si="211"/>
        <v>0</v>
      </c>
      <c r="I139" s="70">
        <f t="shared" si="211"/>
        <v>0</v>
      </c>
      <c r="J139" s="70">
        <f t="shared" si="211"/>
        <v>0</v>
      </c>
      <c r="K139" s="70">
        <f t="shared" si="211"/>
        <v>0</v>
      </c>
      <c r="L139" s="70">
        <f t="shared" si="211"/>
        <v>0</v>
      </c>
      <c r="M139" s="70">
        <f>D139+G139+J139</f>
        <v>0</v>
      </c>
      <c r="N139" s="70">
        <f>E139+H139+K139</f>
        <v>0</v>
      </c>
      <c r="O139" s="71">
        <f>M139+N139</f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6">
        <f>SUM('6 (136):30'!D140)</f>
        <v>0</v>
      </c>
      <c r="E140" s="116">
        <f>SUM('6 (136):30'!E140)</f>
        <v>0</v>
      </c>
      <c r="F140" s="72">
        <f t="shared" ref="F140" si="212">D140+E140</f>
        <v>0</v>
      </c>
      <c r="G140" s="116">
        <f>SUM('6 (136):30'!G140)</f>
        <v>0</v>
      </c>
      <c r="H140" s="116">
        <f>SUM('6 (136):30'!H140)</f>
        <v>0</v>
      </c>
      <c r="I140" s="72">
        <f t="shared" ref="I140" si="213">G140+H140</f>
        <v>0</v>
      </c>
      <c r="J140" s="116">
        <f>SUM('6 (136):30'!J140)</f>
        <v>0</v>
      </c>
      <c r="K140" s="116">
        <f>SUM('6 (136):30'!K140)</f>
        <v>0</v>
      </c>
      <c r="L140" s="72">
        <f t="shared" ref="L140" si="214">J140+K140</f>
        <v>0</v>
      </c>
      <c r="M140" s="70">
        <f t="shared" ref="M140:N140" si="215">D140+G140+J140</f>
        <v>0</v>
      </c>
      <c r="N140" s="70">
        <f t="shared" si="215"/>
        <v>0</v>
      </c>
      <c r="O140" s="71">
        <f t="shared" ref="O140" si="216">M140+N140</f>
        <v>0</v>
      </c>
    </row>
    <row r="141" spans="1:15" s="85" customFormat="1" ht="14.25" x14ac:dyDescent="0.25">
      <c r="A141" s="84">
        <v>29</v>
      </c>
      <c r="B141" s="84" t="s">
        <v>414</v>
      </c>
      <c r="C141" s="78" t="s">
        <v>87</v>
      </c>
      <c r="D141" s="70">
        <f t="shared" ref="D141:L141" si="217">SUM(D142:D145)</f>
        <v>0</v>
      </c>
      <c r="E141" s="70">
        <f t="shared" si="217"/>
        <v>0</v>
      </c>
      <c r="F141" s="70">
        <f t="shared" si="217"/>
        <v>0</v>
      </c>
      <c r="G141" s="70">
        <f t="shared" si="217"/>
        <v>0</v>
      </c>
      <c r="H141" s="70">
        <f t="shared" si="217"/>
        <v>0</v>
      </c>
      <c r="I141" s="70">
        <f t="shared" si="217"/>
        <v>0</v>
      </c>
      <c r="J141" s="70">
        <f t="shared" si="217"/>
        <v>0</v>
      </c>
      <c r="K141" s="70">
        <f t="shared" si="217"/>
        <v>0</v>
      </c>
      <c r="L141" s="70">
        <f t="shared" si="217"/>
        <v>0</v>
      </c>
      <c r="M141" s="70">
        <f>D141+G141+J141</f>
        <v>0</v>
      </c>
      <c r="N141" s="70">
        <f>E141+H141+K141</f>
        <v>0</v>
      </c>
      <c r="O141" s="71">
        <f>M141+N141</f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6">
        <f>SUM('6 (136):30'!D142)</f>
        <v>0</v>
      </c>
      <c r="E142" s="116">
        <f>SUM('6 (136):30'!E142)</f>
        <v>0</v>
      </c>
      <c r="F142" s="72">
        <f t="shared" ref="F142:F145" si="218">D142+E142</f>
        <v>0</v>
      </c>
      <c r="G142" s="116">
        <f>SUM('6 (136):30'!G142)</f>
        <v>0</v>
      </c>
      <c r="H142" s="116">
        <f>SUM('6 (136):30'!H142)</f>
        <v>0</v>
      </c>
      <c r="I142" s="72">
        <f t="shared" ref="I142:I145" si="219">G142+H142</f>
        <v>0</v>
      </c>
      <c r="J142" s="116">
        <f>SUM('6 (136):30'!J142)</f>
        <v>0</v>
      </c>
      <c r="K142" s="116">
        <f>SUM('6 (136):30'!K142)</f>
        <v>0</v>
      </c>
      <c r="L142" s="72">
        <f t="shared" ref="L142:L145" si="220">J142+K142</f>
        <v>0</v>
      </c>
      <c r="M142" s="70">
        <f t="shared" ref="M142:N145" si="221">D142+G142+J142</f>
        <v>0</v>
      </c>
      <c r="N142" s="70">
        <f t="shared" si="221"/>
        <v>0</v>
      </c>
      <c r="O142" s="71">
        <f t="shared" ref="O142:O145" si="222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6">
        <f>SUM('6 (136):30'!D143)</f>
        <v>0</v>
      </c>
      <c r="E143" s="116">
        <f>SUM('6 (136):30'!E143)</f>
        <v>0</v>
      </c>
      <c r="F143" s="72">
        <f t="shared" si="218"/>
        <v>0</v>
      </c>
      <c r="G143" s="116">
        <f>SUM('6 (136):30'!G143)</f>
        <v>0</v>
      </c>
      <c r="H143" s="116">
        <f>SUM('6 (136):30'!H143)</f>
        <v>0</v>
      </c>
      <c r="I143" s="72">
        <f t="shared" si="219"/>
        <v>0</v>
      </c>
      <c r="J143" s="116">
        <f>SUM('6 (136):30'!J143)</f>
        <v>0</v>
      </c>
      <c r="K143" s="116">
        <f>SUM('6 (136):30'!K143)</f>
        <v>0</v>
      </c>
      <c r="L143" s="72">
        <f t="shared" si="220"/>
        <v>0</v>
      </c>
      <c r="M143" s="70">
        <f t="shared" si="221"/>
        <v>0</v>
      </c>
      <c r="N143" s="70">
        <f t="shared" si="221"/>
        <v>0</v>
      </c>
      <c r="O143" s="71">
        <f t="shared" si="222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6">
        <f>SUM('6 (136):30'!D144)</f>
        <v>0</v>
      </c>
      <c r="E144" s="116">
        <f>SUM('6 (136):30'!E144)</f>
        <v>0</v>
      </c>
      <c r="F144" s="72">
        <f t="shared" si="218"/>
        <v>0</v>
      </c>
      <c r="G144" s="116">
        <f>SUM('6 (136):30'!G144)</f>
        <v>0</v>
      </c>
      <c r="H144" s="116">
        <f>SUM('6 (136):30'!H144)</f>
        <v>0</v>
      </c>
      <c r="I144" s="72">
        <f t="shared" si="219"/>
        <v>0</v>
      </c>
      <c r="J144" s="116">
        <f>SUM('6 (136):30'!J144)</f>
        <v>0</v>
      </c>
      <c r="K144" s="116">
        <f>SUM('6 (136):30'!K144)</f>
        <v>0</v>
      </c>
      <c r="L144" s="72">
        <f t="shared" si="220"/>
        <v>0</v>
      </c>
      <c r="M144" s="70">
        <f t="shared" si="221"/>
        <v>0</v>
      </c>
      <c r="N144" s="70">
        <f t="shared" si="221"/>
        <v>0</v>
      </c>
      <c r="O144" s="71">
        <f t="shared" si="222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6">
        <f>SUM('6 (136):30'!D145)</f>
        <v>0</v>
      </c>
      <c r="E145" s="116">
        <f>SUM('6 (136):30'!E145)</f>
        <v>0</v>
      </c>
      <c r="F145" s="72">
        <f t="shared" si="218"/>
        <v>0</v>
      </c>
      <c r="G145" s="116">
        <f>SUM('6 (136):30'!G145)</f>
        <v>0</v>
      </c>
      <c r="H145" s="116">
        <f>SUM('6 (136):30'!H145)</f>
        <v>0</v>
      </c>
      <c r="I145" s="72">
        <f t="shared" si="219"/>
        <v>0</v>
      </c>
      <c r="J145" s="116">
        <f>SUM('6 (136):30'!J145)</f>
        <v>0</v>
      </c>
      <c r="K145" s="116">
        <f>SUM('6 (136):30'!K145)</f>
        <v>0</v>
      </c>
      <c r="L145" s="72">
        <f t="shared" si="220"/>
        <v>0</v>
      </c>
      <c r="M145" s="70">
        <f t="shared" si="221"/>
        <v>0</v>
      </c>
      <c r="N145" s="70">
        <f t="shared" si="221"/>
        <v>0</v>
      </c>
      <c r="O145" s="71">
        <f t="shared" si="222"/>
        <v>0</v>
      </c>
    </row>
    <row r="146" spans="1:15" s="85" customFormat="1" ht="14.25" x14ac:dyDescent="0.25">
      <c r="A146" s="84">
        <v>30</v>
      </c>
      <c r="B146" s="84" t="s">
        <v>419</v>
      </c>
      <c r="C146" s="78" t="s">
        <v>91</v>
      </c>
      <c r="D146" s="70">
        <f t="shared" ref="D146:L146" si="223">SUM(D147:D152)</f>
        <v>0</v>
      </c>
      <c r="E146" s="70">
        <f t="shared" si="223"/>
        <v>0</v>
      </c>
      <c r="F146" s="70">
        <f t="shared" si="223"/>
        <v>0</v>
      </c>
      <c r="G146" s="70">
        <f t="shared" si="223"/>
        <v>0</v>
      </c>
      <c r="H146" s="70">
        <f t="shared" si="223"/>
        <v>0</v>
      </c>
      <c r="I146" s="70">
        <f t="shared" si="223"/>
        <v>0</v>
      </c>
      <c r="J146" s="70">
        <f t="shared" si="223"/>
        <v>0</v>
      </c>
      <c r="K146" s="70">
        <f t="shared" si="223"/>
        <v>0</v>
      </c>
      <c r="L146" s="70">
        <f t="shared" si="223"/>
        <v>0</v>
      </c>
      <c r="M146" s="70">
        <f>D146+G146+J146</f>
        <v>0</v>
      </c>
      <c r="N146" s="70">
        <f>E146+H146+K146</f>
        <v>0</v>
      </c>
      <c r="O146" s="71">
        <f>M146+N146</f>
        <v>0</v>
      </c>
    </row>
    <row r="147" spans="1:15" ht="30" x14ac:dyDescent="0.25">
      <c r="A147" s="59">
        <v>108</v>
      </c>
      <c r="B147" s="59" t="s">
        <v>420</v>
      </c>
      <c r="C147" s="79" t="s">
        <v>92</v>
      </c>
      <c r="D147" s="116">
        <f>SUM('6 (136):30'!D147)</f>
        <v>0</v>
      </c>
      <c r="E147" s="116">
        <f>SUM('6 (136):30'!E147)</f>
        <v>0</v>
      </c>
      <c r="F147" s="72">
        <f t="shared" ref="F147:F152" si="224">D147+E147</f>
        <v>0</v>
      </c>
      <c r="G147" s="116">
        <f>SUM('6 (136):30'!G147)</f>
        <v>0</v>
      </c>
      <c r="H147" s="116">
        <f>SUM('6 (136):30'!H147)</f>
        <v>0</v>
      </c>
      <c r="I147" s="72">
        <f t="shared" ref="I147:I152" si="225">G147+H147</f>
        <v>0</v>
      </c>
      <c r="J147" s="116">
        <f>SUM('6 (136):30'!J147)</f>
        <v>0</v>
      </c>
      <c r="K147" s="116">
        <f>SUM('6 (136):30'!K147)</f>
        <v>0</v>
      </c>
      <c r="L147" s="72">
        <f t="shared" ref="L147:L152" si="226">J147+K147</f>
        <v>0</v>
      </c>
      <c r="M147" s="70">
        <f t="shared" ref="M147:N152" si="227">D147+G147+J147</f>
        <v>0</v>
      </c>
      <c r="N147" s="70">
        <f t="shared" si="227"/>
        <v>0</v>
      </c>
      <c r="O147" s="71">
        <f t="shared" ref="O147:O152" si="228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6">
        <f>SUM('6 (136):30'!D148)</f>
        <v>0</v>
      </c>
      <c r="E148" s="73"/>
      <c r="F148" s="72">
        <f t="shared" si="224"/>
        <v>0</v>
      </c>
      <c r="G148" s="116">
        <f>SUM('6 (136):30'!G148)</f>
        <v>0</v>
      </c>
      <c r="H148" s="73"/>
      <c r="I148" s="72">
        <f t="shared" si="225"/>
        <v>0</v>
      </c>
      <c r="J148" s="116">
        <f>SUM('6 (136):30'!J148)</f>
        <v>0</v>
      </c>
      <c r="K148" s="73"/>
      <c r="L148" s="72">
        <f t="shared" si="226"/>
        <v>0</v>
      </c>
      <c r="M148" s="70">
        <f t="shared" si="227"/>
        <v>0</v>
      </c>
      <c r="N148" s="70">
        <f t="shared" si="227"/>
        <v>0</v>
      </c>
      <c r="O148" s="71">
        <f t="shared" si="228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6">
        <f>SUM('6 (136):30'!D149)</f>
        <v>0</v>
      </c>
      <c r="E149" s="73"/>
      <c r="F149" s="72">
        <f t="shared" si="224"/>
        <v>0</v>
      </c>
      <c r="G149" s="116">
        <f>SUM('6 (136):30'!G149)</f>
        <v>0</v>
      </c>
      <c r="H149" s="73"/>
      <c r="I149" s="72">
        <f t="shared" si="225"/>
        <v>0</v>
      </c>
      <c r="J149" s="116">
        <f>SUM('6 (136):30'!J149)</f>
        <v>0</v>
      </c>
      <c r="K149" s="73"/>
      <c r="L149" s="72">
        <f t="shared" si="226"/>
        <v>0</v>
      </c>
      <c r="M149" s="70">
        <f t="shared" si="227"/>
        <v>0</v>
      </c>
      <c r="N149" s="70">
        <f t="shared" si="227"/>
        <v>0</v>
      </c>
      <c r="O149" s="71">
        <f t="shared" si="228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6">
        <f>SUM('6 (136):30'!D150)</f>
        <v>0</v>
      </c>
      <c r="E150" s="73"/>
      <c r="F150" s="72">
        <f t="shared" si="224"/>
        <v>0</v>
      </c>
      <c r="G150" s="116">
        <f>SUM('6 (136):30'!G150)</f>
        <v>0</v>
      </c>
      <c r="H150" s="73"/>
      <c r="I150" s="72">
        <f t="shared" si="225"/>
        <v>0</v>
      </c>
      <c r="J150" s="116">
        <f>SUM('6 (136):30'!J150)</f>
        <v>0</v>
      </c>
      <c r="K150" s="73"/>
      <c r="L150" s="72">
        <f t="shared" si="226"/>
        <v>0</v>
      </c>
      <c r="M150" s="70">
        <f t="shared" si="227"/>
        <v>0</v>
      </c>
      <c r="N150" s="70">
        <f t="shared" si="227"/>
        <v>0</v>
      </c>
      <c r="O150" s="71">
        <f t="shared" si="228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6">
        <f>SUM('6 (136):30'!D151)</f>
        <v>0</v>
      </c>
      <c r="E151" s="73"/>
      <c r="F151" s="72">
        <f t="shared" si="224"/>
        <v>0</v>
      </c>
      <c r="G151" s="116">
        <f>SUM('6 (136):30'!G151)</f>
        <v>0</v>
      </c>
      <c r="H151" s="73"/>
      <c r="I151" s="72">
        <f t="shared" si="225"/>
        <v>0</v>
      </c>
      <c r="J151" s="116">
        <f>SUM('6 (136):30'!J151)</f>
        <v>0</v>
      </c>
      <c r="K151" s="73"/>
      <c r="L151" s="72">
        <f t="shared" si="226"/>
        <v>0</v>
      </c>
      <c r="M151" s="70">
        <f t="shared" si="227"/>
        <v>0</v>
      </c>
      <c r="N151" s="70">
        <f t="shared" si="227"/>
        <v>0</v>
      </c>
      <c r="O151" s="71">
        <f t="shared" si="228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6">
        <f>SUM('6 (136):30'!D152)</f>
        <v>0</v>
      </c>
      <c r="E152" s="73"/>
      <c r="F152" s="72">
        <f t="shared" si="224"/>
        <v>0</v>
      </c>
      <c r="G152" s="116">
        <f>SUM('6 (136):30'!G152)</f>
        <v>0</v>
      </c>
      <c r="H152" s="73"/>
      <c r="I152" s="72">
        <f t="shared" si="225"/>
        <v>0</v>
      </c>
      <c r="J152" s="116">
        <f>SUM('6 (136):30'!J152)</f>
        <v>0</v>
      </c>
      <c r="K152" s="73"/>
      <c r="L152" s="72">
        <f t="shared" si="226"/>
        <v>0</v>
      </c>
      <c r="M152" s="70">
        <f t="shared" si="227"/>
        <v>0</v>
      </c>
      <c r="N152" s="70">
        <f t="shared" si="227"/>
        <v>0</v>
      </c>
      <c r="O152" s="71">
        <f t="shared" si="228"/>
        <v>0</v>
      </c>
    </row>
    <row r="153" spans="1:15" s="85" customFormat="1" ht="14.25" x14ac:dyDescent="0.25">
      <c r="A153" s="84">
        <v>31</v>
      </c>
      <c r="B153" s="84" t="s">
        <v>426</v>
      </c>
      <c r="C153" s="78" t="s">
        <v>98</v>
      </c>
      <c r="D153" s="70">
        <f t="shared" ref="D153:L153" si="229">SUM(D154:D159)</f>
        <v>0</v>
      </c>
      <c r="E153" s="70">
        <f t="shared" si="229"/>
        <v>0</v>
      </c>
      <c r="F153" s="70">
        <f t="shared" si="229"/>
        <v>0</v>
      </c>
      <c r="G153" s="70">
        <f t="shared" si="229"/>
        <v>0</v>
      </c>
      <c r="H153" s="70">
        <f t="shared" si="229"/>
        <v>0</v>
      </c>
      <c r="I153" s="70">
        <f t="shared" si="229"/>
        <v>0</v>
      </c>
      <c r="J153" s="70">
        <f t="shared" si="229"/>
        <v>0</v>
      </c>
      <c r="K153" s="70">
        <f t="shared" si="229"/>
        <v>0</v>
      </c>
      <c r="L153" s="70">
        <f t="shared" si="229"/>
        <v>0</v>
      </c>
      <c r="M153" s="70">
        <f>D153+G153+J153</f>
        <v>0</v>
      </c>
      <c r="N153" s="70">
        <f>E153+H153+K153</f>
        <v>0</v>
      </c>
      <c r="O153" s="71">
        <f>M153+N153</f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6">
        <f>SUM('6 (136):30'!D154)</f>
        <v>0</v>
      </c>
      <c r="E154" s="116">
        <f>SUM('6 (136):30'!E154)</f>
        <v>0</v>
      </c>
      <c r="F154" s="72">
        <f t="shared" ref="F154:F159" si="230">D154+E154</f>
        <v>0</v>
      </c>
      <c r="G154" s="116">
        <f>SUM('6 (136):30'!G154)</f>
        <v>0</v>
      </c>
      <c r="H154" s="116">
        <f>SUM('6 (136):30'!H154)</f>
        <v>0</v>
      </c>
      <c r="I154" s="72">
        <f t="shared" ref="I154:I159" si="231">G154+H154</f>
        <v>0</v>
      </c>
      <c r="J154" s="116">
        <f>SUM('6 (136):30'!J154)</f>
        <v>0</v>
      </c>
      <c r="K154" s="116">
        <f>SUM('6 (136):30'!K154)</f>
        <v>0</v>
      </c>
      <c r="L154" s="72">
        <f t="shared" ref="L154:L159" si="232">J154+K154</f>
        <v>0</v>
      </c>
      <c r="M154" s="70">
        <f t="shared" ref="M154:N159" si="233">D154+G154+J154</f>
        <v>0</v>
      </c>
      <c r="N154" s="70">
        <f t="shared" si="233"/>
        <v>0</v>
      </c>
      <c r="O154" s="71">
        <f t="shared" ref="O154:O159" si="234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6">
        <f>SUM('6 (136):30'!D155)</f>
        <v>0</v>
      </c>
      <c r="E155" s="116">
        <f>SUM('6 (136):30'!E155)</f>
        <v>0</v>
      </c>
      <c r="F155" s="72">
        <f t="shared" si="230"/>
        <v>0</v>
      </c>
      <c r="G155" s="116">
        <f>SUM('6 (136):30'!G155)</f>
        <v>0</v>
      </c>
      <c r="H155" s="116">
        <f>SUM('6 (136):30'!H155)</f>
        <v>0</v>
      </c>
      <c r="I155" s="72">
        <f t="shared" si="231"/>
        <v>0</v>
      </c>
      <c r="J155" s="116">
        <f>SUM('6 (136):30'!J155)</f>
        <v>0</v>
      </c>
      <c r="K155" s="116">
        <f>SUM('6 (136):30'!K155)</f>
        <v>0</v>
      </c>
      <c r="L155" s="72">
        <f t="shared" si="232"/>
        <v>0</v>
      </c>
      <c r="M155" s="70">
        <f t="shared" si="233"/>
        <v>0</v>
      </c>
      <c r="N155" s="70">
        <f t="shared" si="233"/>
        <v>0</v>
      </c>
      <c r="O155" s="71">
        <f t="shared" si="234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6">
        <f>SUM('6 (136):30'!D156)</f>
        <v>0</v>
      </c>
      <c r="E156" s="116">
        <f>SUM('6 (136):30'!E156)</f>
        <v>0</v>
      </c>
      <c r="F156" s="72">
        <f t="shared" si="230"/>
        <v>0</v>
      </c>
      <c r="G156" s="116">
        <f>SUM('6 (136):30'!G156)</f>
        <v>0</v>
      </c>
      <c r="H156" s="116">
        <f>SUM('6 (136):30'!H156)</f>
        <v>0</v>
      </c>
      <c r="I156" s="72">
        <f t="shared" si="231"/>
        <v>0</v>
      </c>
      <c r="J156" s="116">
        <f>SUM('6 (136):30'!J156)</f>
        <v>0</v>
      </c>
      <c r="K156" s="116">
        <f>SUM('6 (136):30'!K156)</f>
        <v>0</v>
      </c>
      <c r="L156" s="72">
        <f t="shared" si="232"/>
        <v>0</v>
      </c>
      <c r="M156" s="70">
        <f t="shared" si="233"/>
        <v>0</v>
      </c>
      <c r="N156" s="70">
        <f t="shared" si="233"/>
        <v>0</v>
      </c>
      <c r="O156" s="71">
        <f t="shared" si="234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6">
        <f>SUM('6 (136):30'!D157)</f>
        <v>0</v>
      </c>
      <c r="E157" s="116">
        <f>SUM('6 (136):30'!E157)</f>
        <v>0</v>
      </c>
      <c r="F157" s="72">
        <f t="shared" si="230"/>
        <v>0</v>
      </c>
      <c r="G157" s="116">
        <f>SUM('6 (136):30'!G157)</f>
        <v>0</v>
      </c>
      <c r="H157" s="116">
        <f>SUM('6 (136):30'!H157)</f>
        <v>0</v>
      </c>
      <c r="I157" s="72">
        <f t="shared" si="231"/>
        <v>0</v>
      </c>
      <c r="J157" s="116">
        <f>SUM('6 (136):30'!J157)</f>
        <v>0</v>
      </c>
      <c r="K157" s="116">
        <f>SUM('6 (136):30'!K157)</f>
        <v>0</v>
      </c>
      <c r="L157" s="72">
        <f t="shared" si="232"/>
        <v>0</v>
      </c>
      <c r="M157" s="70">
        <f t="shared" si="233"/>
        <v>0</v>
      </c>
      <c r="N157" s="70">
        <f t="shared" si="233"/>
        <v>0</v>
      </c>
      <c r="O157" s="71">
        <f t="shared" si="234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6">
        <f>SUM('6 (136):30'!D158)</f>
        <v>0</v>
      </c>
      <c r="E158" s="116">
        <f>SUM('6 (136):30'!E158)</f>
        <v>0</v>
      </c>
      <c r="F158" s="72">
        <f t="shared" si="230"/>
        <v>0</v>
      </c>
      <c r="G158" s="116">
        <f>SUM('6 (136):30'!G158)</f>
        <v>0</v>
      </c>
      <c r="H158" s="116">
        <f>SUM('6 (136):30'!H158)</f>
        <v>0</v>
      </c>
      <c r="I158" s="72">
        <f t="shared" si="231"/>
        <v>0</v>
      </c>
      <c r="J158" s="116">
        <f>SUM('6 (136):30'!J158)</f>
        <v>0</v>
      </c>
      <c r="K158" s="116">
        <f>SUM('6 (136):30'!K158)</f>
        <v>0</v>
      </c>
      <c r="L158" s="72">
        <f t="shared" si="232"/>
        <v>0</v>
      </c>
      <c r="M158" s="70">
        <f t="shared" si="233"/>
        <v>0</v>
      </c>
      <c r="N158" s="70">
        <f t="shared" si="233"/>
        <v>0</v>
      </c>
      <c r="O158" s="71">
        <f t="shared" si="234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6">
        <f>SUM('6 (136):30'!D159)</f>
        <v>0</v>
      </c>
      <c r="E159" s="116">
        <f>SUM('6 (136):30'!E159)</f>
        <v>0</v>
      </c>
      <c r="F159" s="72">
        <f t="shared" si="230"/>
        <v>0</v>
      </c>
      <c r="G159" s="116">
        <f>SUM('6 (136):30'!G159)</f>
        <v>0</v>
      </c>
      <c r="H159" s="116">
        <f>SUM('6 (136):30'!H159)</f>
        <v>0</v>
      </c>
      <c r="I159" s="72">
        <f t="shared" si="231"/>
        <v>0</v>
      </c>
      <c r="J159" s="116">
        <f>SUM('6 (136):30'!J159)</f>
        <v>0</v>
      </c>
      <c r="K159" s="116">
        <f>SUM('6 (136):30'!K159)</f>
        <v>0</v>
      </c>
      <c r="L159" s="72">
        <f t="shared" si="232"/>
        <v>0</v>
      </c>
      <c r="M159" s="70">
        <f t="shared" si="233"/>
        <v>0</v>
      </c>
      <c r="N159" s="70">
        <f t="shared" si="233"/>
        <v>0</v>
      </c>
      <c r="O159" s="71">
        <f t="shared" si="234"/>
        <v>0</v>
      </c>
    </row>
    <row r="160" spans="1:15" s="85" customFormat="1" ht="14.25" x14ac:dyDescent="0.25">
      <c r="A160" s="84">
        <v>32</v>
      </c>
      <c r="B160" s="84" t="s">
        <v>433</v>
      </c>
      <c r="C160" s="78" t="s">
        <v>104</v>
      </c>
      <c r="D160" s="70">
        <f t="shared" ref="D160:L160" si="235">SUM(D161:D168)</f>
        <v>0</v>
      </c>
      <c r="E160" s="70">
        <f t="shared" si="235"/>
        <v>0</v>
      </c>
      <c r="F160" s="70">
        <f t="shared" si="235"/>
        <v>0</v>
      </c>
      <c r="G160" s="70">
        <f t="shared" si="235"/>
        <v>0</v>
      </c>
      <c r="H160" s="70">
        <f t="shared" si="235"/>
        <v>0</v>
      </c>
      <c r="I160" s="70">
        <f t="shared" si="235"/>
        <v>0</v>
      </c>
      <c r="J160" s="70">
        <f t="shared" si="235"/>
        <v>0</v>
      </c>
      <c r="K160" s="70">
        <f t="shared" si="235"/>
        <v>0</v>
      </c>
      <c r="L160" s="70">
        <f t="shared" si="235"/>
        <v>0</v>
      </c>
      <c r="M160" s="70">
        <f>D160+G160+J160</f>
        <v>0</v>
      </c>
      <c r="N160" s="70">
        <f>E160+H160+K160</f>
        <v>0</v>
      </c>
      <c r="O160" s="71">
        <f>M160+N160</f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6">
        <f>SUM('6 (136):30'!D161)</f>
        <v>0</v>
      </c>
      <c r="E161" s="116">
        <f>SUM('6 (136):30'!E161)</f>
        <v>0</v>
      </c>
      <c r="F161" s="72">
        <f t="shared" ref="F161:F168" si="236">D161+E161</f>
        <v>0</v>
      </c>
      <c r="G161" s="116">
        <f>SUM('6 (136):30'!G161)</f>
        <v>0</v>
      </c>
      <c r="H161" s="116">
        <f>SUM('6 (136):30'!H161)</f>
        <v>0</v>
      </c>
      <c r="I161" s="72">
        <f t="shared" ref="I161:I168" si="237">G161+H161</f>
        <v>0</v>
      </c>
      <c r="J161" s="116">
        <f>SUM('6 (136):30'!J161)</f>
        <v>0</v>
      </c>
      <c r="K161" s="116">
        <f>SUM('6 (136):30'!K161)</f>
        <v>0</v>
      </c>
      <c r="L161" s="72">
        <f t="shared" ref="L161:L168" si="238">J161+K161</f>
        <v>0</v>
      </c>
      <c r="M161" s="70">
        <f t="shared" ref="M161:N168" si="239">D161+G161+J161</f>
        <v>0</v>
      </c>
      <c r="N161" s="70">
        <f t="shared" si="239"/>
        <v>0</v>
      </c>
      <c r="O161" s="71">
        <f t="shared" ref="O161:O168" si="240">M161+N161</f>
        <v>0</v>
      </c>
    </row>
    <row r="162" spans="1:15" x14ac:dyDescent="0.25">
      <c r="A162" s="60">
        <v>121</v>
      </c>
      <c r="B162" s="60" t="s">
        <v>435</v>
      </c>
      <c r="C162" s="79" t="s">
        <v>106</v>
      </c>
      <c r="D162" s="116">
        <f>SUM('6 (136):30'!D162)</f>
        <v>0</v>
      </c>
      <c r="E162" s="116">
        <f>SUM('6 (136):30'!E162)</f>
        <v>0</v>
      </c>
      <c r="F162" s="72">
        <f t="shared" si="236"/>
        <v>0</v>
      </c>
      <c r="G162" s="116">
        <f>SUM('6 (136):30'!G162)</f>
        <v>0</v>
      </c>
      <c r="H162" s="116">
        <f>SUM('6 (136):30'!H162)</f>
        <v>0</v>
      </c>
      <c r="I162" s="72">
        <f t="shared" si="237"/>
        <v>0</v>
      </c>
      <c r="J162" s="116">
        <f>SUM('6 (136):30'!J162)</f>
        <v>0</v>
      </c>
      <c r="K162" s="116">
        <f>SUM('6 (136):30'!K162)</f>
        <v>0</v>
      </c>
      <c r="L162" s="72">
        <f t="shared" si="238"/>
        <v>0</v>
      </c>
      <c r="M162" s="70">
        <f t="shared" si="239"/>
        <v>0</v>
      </c>
      <c r="N162" s="70">
        <f t="shared" si="239"/>
        <v>0</v>
      </c>
      <c r="O162" s="71">
        <f t="shared" si="240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6">
        <f>SUM('6 (136):30'!D163)</f>
        <v>0</v>
      </c>
      <c r="E163" s="73"/>
      <c r="F163" s="72">
        <f t="shared" si="236"/>
        <v>0</v>
      </c>
      <c r="G163" s="116">
        <f>SUM('6 (136):30'!G163)</f>
        <v>0</v>
      </c>
      <c r="H163" s="73"/>
      <c r="I163" s="72">
        <f t="shared" si="237"/>
        <v>0</v>
      </c>
      <c r="J163" s="116">
        <f>SUM('6 (136):30'!J163)</f>
        <v>0</v>
      </c>
      <c r="K163" s="73"/>
      <c r="L163" s="72">
        <f t="shared" si="238"/>
        <v>0</v>
      </c>
      <c r="M163" s="70">
        <f t="shared" si="239"/>
        <v>0</v>
      </c>
      <c r="N163" s="70">
        <f t="shared" si="239"/>
        <v>0</v>
      </c>
      <c r="O163" s="71">
        <f t="shared" si="240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6">
        <f>SUM('6 (136):30'!D164)</f>
        <v>0</v>
      </c>
      <c r="E164" s="73"/>
      <c r="F164" s="72">
        <f t="shared" si="236"/>
        <v>0</v>
      </c>
      <c r="G164" s="116">
        <f>SUM('6 (136):30'!G164)</f>
        <v>0</v>
      </c>
      <c r="H164" s="73"/>
      <c r="I164" s="72">
        <f t="shared" si="237"/>
        <v>0</v>
      </c>
      <c r="J164" s="116">
        <f>SUM('6 (136):30'!J164)</f>
        <v>0</v>
      </c>
      <c r="K164" s="73"/>
      <c r="L164" s="72">
        <f t="shared" si="238"/>
        <v>0</v>
      </c>
      <c r="M164" s="70">
        <f t="shared" si="239"/>
        <v>0</v>
      </c>
      <c r="N164" s="70">
        <f t="shared" si="239"/>
        <v>0</v>
      </c>
      <c r="O164" s="71">
        <f t="shared" si="240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6">
        <f>SUM('6 (136):30'!D165)</f>
        <v>0</v>
      </c>
      <c r="E165" s="73"/>
      <c r="F165" s="72">
        <f t="shared" si="236"/>
        <v>0</v>
      </c>
      <c r="G165" s="116">
        <f>SUM('6 (136):30'!G165)</f>
        <v>0</v>
      </c>
      <c r="H165" s="73"/>
      <c r="I165" s="72">
        <f t="shared" si="237"/>
        <v>0</v>
      </c>
      <c r="J165" s="116">
        <f>SUM('6 (136):30'!J165)</f>
        <v>0</v>
      </c>
      <c r="K165" s="73"/>
      <c r="L165" s="72">
        <f t="shared" si="238"/>
        <v>0</v>
      </c>
      <c r="M165" s="70">
        <f t="shared" si="239"/>
        <v>0</v>
      </c>
      <c r="N165" s="70">
        <f t="shared" si="239"/>
        <v>0</v>
      </c>
      <c r="O165" s="71">
        <f t="shared" si="240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6">
        <f>SUM('6 (136):30'!D166)</f>
        <v>0</v>
      </c>
      <c r="E166" s="116">
        <f>SUM('6 (136):30'!E166)</f>
        <v>0</v>
      </c>
      <c r="F166" s="72">
        <f t="shared" ref="F166" si="241">D166+E166</f>
        <v>0</v>
      </c>
      <c r="G166" s="116">
        <f>SUM('6 (136):30'!G166)</f>
        <v>0</v>
      </c>
      <c r="H166" s="116">
        <f>SUM('6 (136):30'!H166)</f>
        <v>0</v>
      </c>
      <c r="I166" s="72">
        <f t="shared" ref="I166" si="242">G166+H166</f>
        <v>0</v>
      </c>
      <c r="J166" s="116">
        <f>SUM('6 (136):30'!J166)</f>
        <v>0</v>
      </c>
      <c r="K166" s="116">
        <f>SUM('6 (136):30'!K166)</f>
        <v>0</v>
      </c>
      <c r="L166" s="72">
        <f t="shared" ref="L166" si="243">J166+K166</f>
        <v>0</v>
      </c>
      <c r="M166" s="70">
        <f t="shared" ref="M166" si="244">D166+G166+J166</f>
        <v>0</v>
      </c>
      <c r="N166" s="70">
        <f t="shared" ref="N166" si="245">E166+H166+K166</f>
        <v>0</v>
      </c>
      <c r="O166" s="71">
        <f t="shared" ref="O166" si="246">M166+N166</f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6">
        <f>SUM('6 (136):30'!D167)</f>
        <v>0</v>
      </c>
      <c r="E167" s="116">
        <f>SUM('6 (136):30'!E167)</f>
        <v>0</v>
      </c>
      <c r="F167" s="72">
        <f t="shared" si="236"/>
        <v>0</v>
      </c>
      <c r="G167" s="116">
        <f>SUM('6 (136):30'!G167)</f>
        <v>0</v>
      </c>
      <c r="H167" s="116">
        <f>SUM('6 (136):30'!H167)</f>
        <v>0</v>
      </c>
      <c r="I167" s="72">
        <f t="shared" si="237"/>
        <v>0</v>
      </c>
      <c r="J167" s="116">
        <f>SUM('6 (136):30'!J167)</f>
        <v>0</v>
      </c>
      <c r="K167" s="116">
        <f>SUM('6 (136):30'!K167)</f>
        <v>0</v>
      </c>
      <c r="L167" s="72">
        <f t="shared" si="238"/>
        <v>0</v>
      </c>
      <c r="M167" s="70">
        <f t="shared" si="239"/>
        <v>0</v>
      </c>
      <c r="N167" s="70">
        <f t="shared" si="239"/>
        <v>0</v>
      </c>
      <c r="O167" s="71">
        <f t="shared" si="240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6">
        <f>SUM('6 (136):30'!D168)</f>
        <v>0</v>
      </c>
      <c r="E168" s="116">
        <f>SUM('6 (136):30'!E168)</f>
        <v>0</v>
      </c>
      <c r="F168" s="72">
        <f t="shared" si="236"/>
        <v>0</v>
      </c>
      <c r="G168" s="116">
        <f>SUM('6 (136):30'!G168)</f>
        <v>0</v>
      </c>
      <c r="H168" s="116">
        <f>SUM('6 (136):30'!H168)</f>
        <v>0</v>
      </c>
      <c r="I168" s="72">
        <f t="shared" si="237"/>
        <v>0</v>
      </c>
      <c r="J168" s="116">
        <f>SUM('6 (136):30'!J168)</f>
        <v>0</v>
      </c>
      <c r="K168" s="116">
        <f>SUM('6 (136):30'!K168)</f>
        <v>0</v>
      </c>
      <c r="L168" s="72">
        <f t="shared" si="238"/>
        <v>0</v>
      </c>
      <c r="M168" s="70">
        <f t="shared" si="239"/>
        <v>0</v>
      </c>
      <c r="N168" s="70">
        <f t="shared" si="239"/>
        <v>0</v>
      </c>
      <c r="O168" s="71">
        <f t="shared" si="240"/>
        <v>0</v>
      </c>
    </row>
    <row r="169" spans="1:15" s="85" customFormat="1" ht="14.25" x14ac:dyDescent="0.25">
      <c r="A169" s="84">
        <v>33</v>
      </c>
      <c r="B169" s="84" t="s">
        <v>442</v>
      </c>
      <c r="C169" s="78" t="s">
        <v>109</v>
      </c>
      <c r="D169" s="70">
        <f t="shared" ref="D169:L169" si="247">SUM(D170:D170)</f>
        <v>0</v>
      </c>
      <c r="E169" s="70">
        <f t="shared" si="247"/>
        <v>0</v>
      </c>
      <c r="F169" s="70">
        <f t="shared" si="247"/>
        <v>0</v>
      </c>
      <c r="G169" s="70">
        <f t="shared" si="247"/>
        <v>0</v>
      </c>
      <c r="H169" s="70">
        <f t="shared" si="247"/>
        <v>0</v>
      </c>
      <c r="I169" s="70">
        <f t="shared" si="247"/>
        <v>0</v>
      </c>
      <c r="J169" s="70">
        <f t="shared" si="247"/>
        <v>0</v>
      </c>
      <c r="K169" s="70">
        <f t="shared" si="247"/>
        <v>0</v>
      </c>
      <c r="L169" s="70">
        <f t="shared" si="247"/>
        <v>0</v>
      </c>
      <c r="M169" s="70">
        <f>D169+G169+J169</f>
        <v>0</v>
      </c>
      <c r="N169" s="70">
        <f>E169+H169+K169</f>
        <v>0</v>
      </c>
      <c r="O169" s="71">
        <f>M169+N169</f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6">
        <f>SUM('6 (136):30'!D170)</f>
        <v>0</v>
      </c>
      <c r="E170" s="116">
        <f>SUM('6 (136):30'!E170)</f>
        <v>0</v>
      </c>
      <c r="F170" s="72">
        <f t="shared" ref="F170" si="248">D170+E170</f>
        <v>0</v>
      </c>
      <c r="G170" s="116">
        <f>SUM('6 (136):30'!G170)</f>
        <v>0</v>
      </c>
      <c r="H170" s="116">
        <f>SUM('6 (136):30'!H170)</f>
        <v>0</v>
      </c>
      <c r="I170" s="72">
        <f t="shared" ref="I170" si="249">G170+H170</f>
        <v>0</v>
      </c>
      <c r="J170" s="116">
        <f>SUM('6 (136):30'!J170)</f>
        <v>0</v>
      </c>
      <c r="K170" s="116">
        <f>SUM('6 (136):30'!K170)</f>
        <v>0</v>
      </c>
      <c r="L170" s="72">
        <f t="shared" ref="L170" si="250">J170+K170</f>
        <v>0</v>
      </c>
      <c r="M170" s="70">
        <f t="shared" ref="M170:N170" si="251">D170+G170+J170</f>
        <v>0</v>
      </c>
      <c r="N170" s="70">
        <f t="shared" si="251"/>
        <v>0</v>
      </c>
      <c r="O170" s="71">
        <f t="shared" ref="O170" si="252">M170+N170</f>
        <v>0</v>
      </c>
    </row>
    <row r="171" spans="1:15" s="85" customFormat="1" ht="14.25" x14ac:dyDescent="0.25">
      <c r="A171" s="84">
        <v>34</v>
      </c>
      <c r="B171" s="84" t="s">
        <v>444</v>
      </c>
      <c r="C171" s="78" t="s">
        <v>111</v>
      </c>
      <c r="D171" s="70">
        <f>SUM(D172:D174)</f>
        <v>0</v>
      </c>
      <c r="E171" s="70">
        <f t="shared" ref="E171:L171" si="253">SUM(E172:E174)</f>
        <v>0</v>
      </c>
      <c r="F171" s="70">
        <f t="shared" si="253"/>
        <v>0</v>
      </c>
      <c r="G171" s="70">
        <f t="shared" si="253"/>
        <v>0</v>
      </c>
      <c r="H171" s="70">
        <f t="shared" si="253"/>
        <v>0</v>
      </c>
      <c r="I171" s="70">
        <f t="shared" si="253"/>
        <v>0</v>
      </c>
      <c r="J171" s="70">
        <f t="shared" si="253"/>
        <v>0</v>
      </c>
      <c r="K171" s="70">
        <f t="shared" si="253"/>
        <v>0</v>
      </c>
      <c r="L171" s="70">
        <f t="shared" si="253"/>
        <v>0</v>
      </c>
      <c r="M171" s="70">
        <f>D171+G171+J171</f>
        <v>0</v>
      </c>
      <c r="N171" s="70">
        <f>E171+H171+K171</f>
        <v>0</v>
      </c>
      <c r="O171" s="71">
        <f>M171+N171</f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6">
        <f>SUM('6 (136):30'!D172)</f>
        <v>0</v>
      </c>
      <c r="E172" s="73"/>
      <c r="F172" s="72">
        <f t="shared" ref="F172:F174" si="254">D172+E172</f>
        <v>0</v>
      </c>
      <c r="G172" s="116">
        <f>SUM('6 (136):30'!G172)</f>
        <v>0</v>
      </c>
      <c r="H172" s="73"/>
      <c r="I172" s="72">
        <f t="shared" ref="I172:I174" si="255">G172+H172</f>
        <v>0</v>
      </c>
      <c r="J172" s="116">
        <f>SUM('6 (136):30'!J172)</f>
        <v>0</v>
      </c>
      <c r="K172" s="73"/>
      <c r="L172" s="72">
        <f t="shared" ref="L172:L174" si="256">J172+K172</f>
        <v>0</v>
      </c>
      <c r="M172" s="70">
        <f t="shared" ref="M172:N174" si="257">D172+G172+J172</f>
        <v>0</v>
      </c>
      <c r="N172" s="70">
        <f t="shared" si="257"/>
        <v>0</v>
      </c>
      <c r="O172" s="71">
        <f t="shared" ref="O172:O174" si="258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6">
        <f>SUM('6 (136):30'!D173)</f>
        <v>0</v>
      </c>
      <c r="E173" s="116">
        <f>SUM('6 (136):30'!E173)</f>
        <v>0</v>
      </c>
      <c r="F173" s="72">
        <f t="shared" si="254"/>
        <v>0</v>
      </c>
      <c r="G173" s="116">
        <f>SUM('6 (136):30'!G173)</f>
        <v>0</v>
      </c>
      <c r="H173" s="116">
        <f>SUM('6 (136):30'!H173)</f>
        <v>0</v>
      </c>
      <c r="I173" s="72">
        <f t="shared" si="255"/>
        <v>0</v>
      </c>
      <c r="J173" s="116">
        <f>SUM('6 (136):30'!J173)</f>
        <v>0</v>
      </c>
      <c r="K173" s="116">
        <f>SUM('6 (136):30'!K173)</f>
        <v>0</v>
      </c>
      <c r="L173" s="72">
        <f t="shared" si="256"/>
        <v>0</v>
      </c>
      <c r="M173" s="70">
        <f t="shared" si="257"/>
        <v>0</v>
      </c>
      <c r="N173" s="70">
        <f t="shared" si="257"/>
        <v>0</v>
      </c>
      <c r="O173" s="71">
        <f t="shared" si="258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6">
        <f>SUM('6 (136):30'!D174)</f>
        <v>0</v>
      </c>
      <c r="E174" s="116">
        <f>SUM('6 (136):30'!E174)</f>
        <v>0</v>
      </c>
      <c r="F174" s="72">
        <f t="shared" si="254"/>
        <v>0</v>
      </c>
      <c r="G174" s="116">
        <f>SUM('6 (136):30'!G174)</f>
        <v>0</v>
      </c>
      <c r="H174" s="116">
        <f>SUM('6 (136):30'!H174)</f>
        <v>0</v>
      </c>
      <c r="I174" s="72">
        <f t="shared" si="255"/>
        <v>0</v>
      </c>
      <c r="J174" s="116">
        <f>SUM('6 (136):30'!J174)</f>
        <v>0</v>
      </c>
      <c r="K174" s="116">
        <f>SUM('6 (136):30'!K174)</f>
        <v>0</v>
      </c>
      <c r="L174" s="72">
        <f t="shared" si="256"/>
        <v>0</v>
      </c>
      <c r="M174" s="70">
        <f t="shared" si="257"/>
        <v>0</v>
      </c>
      <c r="N174" s="70">
        <f t="shared" si="257"/>
        <v>0</v>
      </c>
      <c r="O174" s="71">
        <f t="shared" si="258"/>
        <v>0</v>
      </c>
    </row>
    <row r="175" spans="1:15" s="85" customFormat="1" ht="14.25" x14ac:dyDescent="0.25">
      <c r="A175" s="84">
        <v>35</v>
      </c>
      <c r="B175" s="84" t="s">
        <v>448</v>
      </c>
      <c r="C175" s="78" t="s">
        <v>115</v>
      </c>
      <c r="D175" s="70">
        <f t="shared" ref="D175:L175" si="259">SUM(D176:D179)</f>
        <v>0</v>
      </c>
      <c r="E175" s="70">
        <f t="shared" si="259"/>
        <v>0</v>
      </c>
      <c r="F175" s="70">
        <f t="shared" si="259"/>
        <v>0</v>
      </c>
      <c r="G175" s="70">
        <f t="shared" si="259"/>
        <v>0</v>
      </c>
      <c r="H175" s="70">
        <f t="shared" si="259"/>
        <v>0</v>
      </c>
      <c r="I175" s="70">
        <f t="shared" si="259"/>
        <v>0</v>
      </c>
      <c r="J175" s="70">
        <f t="shared" si="259"/>
        <v>0</v>
      </c>
      <c r="K175" s="70">
        <f t="shared" si="259"/>
        <v>0</v>
      </c>
      <c r="L175" s="70">
        <f t="shared" si="259"/>
        <v>0</v>
      </c>
      <c r="M175" s="70">
        <f>D175+G175+J175</f>
        <v>0</v>
      </c>
      <c r="N175" s="70">
        <f>E175+H175+K175</f>
        <v>0</v>
      </c>
      <c r="O175" s="71">
        <f>M175+N175</f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6">
        <f>SUM('6 (136):30'!D176)</f>
        <v>0</v>
      </c>
      <c r="E176" s="73"/>
      <c r="F176" s="72">
        <f t="shared" ref="F176:F179" si="260">D176+E176</f>
        <v>0</v>
      </c>
      <c r="G176" s="116">
        <f>SUM('6 (136):30'!G176)</f>
        <v>0</v>
      </c>
      <c r="H176" s="73"/>
      <c r="I176" s="72">
        <f t="shared" ref="I176:I179" si="261">G176+H176</f>
        <v>0</v>
      </c>
      <c r="J176" s="116">
        <f>SUM('6 (136):30'!J176)</f>
        <v>0</v>
      </c>
      <c r="K176" s="73"/>
      <c r="L176" s="72">
        <f t="shared" ref="L176:L179" si="262">J176+K176</f>
        <v>0</v>
      </c>
      <c r="M176" s="70">
        <f t="shared" ref="M176:N179" si="263">D176+G176+J176</f>
        <v>0</v>
      </c>
      <c r="N176" s="70">
        <f t="shared" si="263"/>
        <v>0</v>
      </c>
      <c r="O176" s="71">
        <f t="shared" ref="O176:O179" si="264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6">
        <f>SUM('6 (136):30'!D177)</f>
        <v>0</v>
      </c>
      <c r="E177" s="116">
        <f>SUM('6 (136):30'!E177)</f>
        <v>0</v>
      </c>
      <c r="F177" s="72">
        <f t="shared" si="260"/>
        <v>0</v>
      </c>
      <c r="G177" s="116">
        <f>SUM('6 (136):30'!G177)</f>
        <v>0</v>
      </c>
      <c r="H177" s="116">
        <f>SUM('6 (136):30'!H177)</f>
        <v>0</v>
      </c>
      <c r="I177" s="72">
        <f t="shared" si="261"/>
        <v>0</v>
      </c>
      <c r="J177" s="116">
        <f>SUM('6 (136):30'!J177)</f>
        <v>0</v>
      </c>
      <c r="K177" s="116">
        <f>SUM('6 (136):30'!K177)</f>
        <v>0</v>
      </c>
      <c r="L177" s="72">
        <f t="shared" si="262"/>
        <v>0</v>
      </c>
      <c r="M177" s="70">
        <f t="shared" si="263"/>
        <v>0</v>
      </c>
      <c r="N177" s="70">
        <f t="shared" si="263"/>
        <v>0</v>
      </c>
      <c r="O177" s="71">
        <f t="shared" si="264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6">
        <f>SUM('6 (136):30'!D178)</f>
        <v>0</v>
      </c>
      <c r="E178" s="116">
        <f>SUM('6 (136):30'!E178)</f>
        <v>0</v>
      </c>
      <c r="F178" s="72">
        <f t="shared" si="260"/>
        <v>0</v>
      </c>
      <c r="G178" s="116">
        <f>SUM('6 (136):30'!G178)</f>
        <v>0</v>
      </c>
      <c r="H178" s="116">
        <f>SUM('6 (136):30'!H178)</f>
        <v>0</v>
      </c>
      <c r="I178" s="72">
        <f t="shared" si="261"/>
        <v>0</v>
      </c>
      <c r="J178" s="116">
        <f>SUM('6 (136):30'!J178)</f>
        <v>0</v>
      </c>
      <c r="K178" s="116">
        <f>SUM('6 (136):30'!K178)</f>
        <v>0</v>
      </c>
      <c r="L178" s="72">
        <f t="shared" si="262"/>
        <v>0</v>
      </c>
      <c r="M178" s="70">
        <f t="shared" si="263"/>
        <v>0</v>
      </c>
      <c r="N178" s="70">
        <f t="shared" si="263"/>
        <v>0</v>
      </c>
      <c r="O178" s="71">
        <f t="shared" si="264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6">
        <f>SUM('6 (136):30'!D179)</f>
        <v>0</v>
      </c>
      <c r="E179" s="116">
        <f>SUM('6 (136):30'!E179)</f>
        <v>0</v>
      </c>
      <c r="F179" s="72">
        <f t="shared" si="260"/>
        <v>0</v>
      </c>
      <c r="G179" s="116">
        <f>SUM('6 (136):30'!G179)</f>
        <v>0</v>
      </c>
      <c r="H179" s="116">
        <f>SUM('6 (136):30'!H179)</f>
        <v>0</v>
      </c>
      <c r="I179" s="72">
        <f t="shared" si="261"/>
        <v>0</v>
      </c>
      <c r="J179" s="116">
        <f>SUM('6 (136):30'!J179)</f>
        <v>0</v>
      </c>
      <c r="K179" s="116">
        <f>SUM('6 (136):30'!K179)</f>
        <v>0</v>
      </c>
      <c r="L179" s="72">
        <f t="shared" si="262"/>
        <v>0</v>
      </c>
      <c r="M179" s="70">
        <f t="shared" si="263"/>
        <v>0</v>
      </c>
      <c r="N179" s="70">
        <f t="shared" si="263"/>
        <v>0</v>
      </c>
      <c r="O179" s="71">
        <f t="shared" si="264"/>
        <v>0</v>
      </c>
    </row>
    <row r="180" spans="1:15" s="85" customFormat="1" ht="14.25" x14ac:dyDescent="0.25">
      <c r="A180" s="84">
        <v>36</v>
      </c>
      <c r="B180" s="84" t="s">
        <v>453</v>
      </c>
      <c r="C180" s="78" t="s">
        <v>120</v>
      </c>
      <c r="D180" s="70">
        <f>SUM(D181:D186)</f>
        <v>0</v>
      </c>
      <c r="E180" s="70">
        <f t="shared" ref="E180:O180" si="265">SUM(E181:E186)</f>
        <v>0</v>
      </c>
      <c r="F180" s="70">
        <f t="shared" si="265"/>
        <v>0</v>
      </c>
      <c r="G180" s="70">
        <f t="shared" si="265"/>
        <v>0</v>
      </c>
      <c r="H180" s="70">
        <f t="shared" si="265"/>
        <v>0</v>
      </c>
      <c r="I180" s="70">
        <f t="shared" si="265"/>
        <v>0</v>
      </c>
      <c r="J180" s="70">
        <f t="shared" si="265"/>
        <v>0</v>
      </c>
      <c r="K180" s="70">
        <f t="shared" si="265"/>
        <v>0</v>
      </c>
      <c r="L180" s="70">
        <f t="shared" si="265"/>
        <v>0</v>
      </c>
      <c r="M180" s="70">
        <f t="shared" si="265"/>
        <v>0</v>
      </c>
      <c r="N180" s="70">
        <f t="shared" si="265"/>
        <v>0</v>
      </c>
      <c r="O180" s="70">
        <f t="shared" si="265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6">
        <f>SUM('6 (136):30'!D181)</f>
        <v>0</v>
      </c>
      <c r="E181" s="116">
        <f>SUM('6 (136):30'!E181)</f>
        <v>0</v>
      </c>
      <c r="F181" s="72">
        <f>D181+E181</f>
        <v>0</v>
      </c>
      <c r="G181" s="116">
        <f>SUM('6 (136):30'!G181)</f>
        <v>0</v>
      </c>
      <c r="H181" s="116">
        <f>SUM('6 (136):30'!H181)</f>
        <v>0</v>
      </c>
      <c r="I181" s="72">
        <f>G181+H181</f>
        <v>0</v>
      </c>
      <c r="J181" s="116">
        <f>SUM('6 (136):30'!J181)</f>
        <v>0</v>
      </c>
      <c r="K181" s="116">
        <f>SUM('6 (136):30'!K181)</f>
        <v>0</v>
      </c>
      <c r="L181" s="72">
        <f>J181+K181</f>
        <v>0</v>
      </c>
      <c r="M181" s="70">
        <f>D181+G181+J181</f>
        <v>0</v>
      </c>
      <c r="N181" s="70">
        <f>E181+H181+K181</f>
        <v>0</v>
      </c>
      <c r="O181" s="71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6">
        <f>SUM('6 (136):30'!D182)</f>
        <v>0</v>
      </c>
      <c r="E182" s="116">
        <f>SUM('6 (136):30'!E182)</f>
        <v>0</v>
      </c>
      <c r="F182" s="72">
        <f t="shared" ref="F182:F186" si="266">D182+E182</f>
        <v>0</v>
      </c>
      <c r="G182" s="116">
        <f>SUM('6 (136):30'!G182)</f>
        <v>0</v>
      </c>
      <c r="H182" s="116">
        <f>SUM('6 (136):30'!H182)</f>
        <v>0</v>
      </c>
      <c r="I182" s="72">
        <f t="shared" ref="I182:I186" si="267">G182+H182</f>
        <v>0</v>
      </c>
      <c r="J182" s="116">
        <f>SUM('6 (136):30'!J182)</f>
        <v>0</v>
      </c>
      <c r="K182" s="116">
        <f>SUM('6 (136):30'!K182)</f>
        <v>0</v>
      </c>
      <c r="L182" s="72">
        <f t="shared" ref="L182:L185" si="268">J182+K182</f>
        <v>0</v>
      </c>
      <c r="M182" s="70">
        <f t="shared" ref="M182:N185" si="269">D182+G182+J182</f>
        <v>0</v>
      </c>
      <c r="N182" s="70">
        <f t="shared" si="269"/>
        <v>0</v>
      </c>
      <c r="O182" s="71">
        <f t="shared" ref="O182:O185" si="270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6">
        <f>SUM('6 (136):30'!D183)</f>
        <v>0</v>
      </c>
      <c r="E183" s="116">
        <f>SUM('6 (136):30'!E183)</f>
        <v>0</v>
      </c>
      <c r="F183" s="72">
        <f t="shared" si="266"/>
        <v>0</v>
      </c>
      <c r="G183" s="116">
        <f>SUM('6 (136):30'!G183)</f>
        <v>0</v>
      </c>
      <c r="H183" s="116">
        <f>SUM('6 (136):30'!H183)</f>
        <v>0</v>
      </c>
      <c r="I183" s="72">
        <f t="shared" si="267"/>
        <v>0</v>
      </c>
      <c r="J183" s="116">
        <f>SUM('6 (136):30'!J183)</f>
        <v>0</v>
      </c>
      <c r="K183" s="116">
        <f>SUM('6 (136):30'!K183)</f>
        <v>0</v>
      </c>
      <c r="L183" s="72">
        <f t="shared" si="268"/>
        <v>0</v>
      </c>
      <c r="M183" s="70">
        <f t="shared" si="269"/>
        <v>0</v>
      </c>
      <c r="N183" s="70">
        <f t="shared" si="269"/>
        <v>0</v>
      </c>
      <c r="O183" s="71">
        <f t="shared" si="270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6">
        <f>SUM('6 (136):30'!D184)</f>
        <v>0</v>
      </c>
      <c r="E184" s="116">
        <f>SUM('6 (136):30'!E184)</f>
        <v>0</v>
      </c>
      <c r="F184" s="72">
        <f t="shared" si="266"/>
        <v>0</v>
      </c>
      <c r="G184" s="116">
        <f>SUM('6 (136):30'!G184)</f>
        <v>0</v>
      </c>
      <c r="H184" s="116">
        <f>SUM('6 (136):30'!H184)</f>
        <v>0</v>
      </c>
      <c r="I184" s="72">
        <f t="shared" si="267"/>
        <v>0</v>
      </c>
      <c r="J184" s="116">
        <f>SUM('6 (136):30'!J184)</f>
        <v>0</v>
      </c>
      <c r="K184" s="116">
        <f>SUM('6 (136):30'!K184)</f>
        <v>0</v>
      </c>
      <c r="L184" s="72">
        <f t="shared" si="268"/>
        <v>0</v>
      </c>
      <c r="M184" s="70">
        <f t="shared" si="269"/>
        <v>0</v>
      </c>
      <c r="N184" s="70">
        <f t="shared" si="269"/>
        <v>0</v>
      </c>
      <c r="O184" s="71">
        <f t="shared" si="270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6">
        <f>SUM('6 (136):30'!D185)</f>
        <v>0</v>
      </c>
      <c r="E185" s="116">
        <f>SUM('6 (136):30'!E185)</f>
        <v>0</v>
      </c>
      <c r="F185" s="72">
        <f t="shared" si="266"/>
        <v>0</v>
      </c>
      <c r="G185" s="116">
        <f>SUM('6 (136):30'!G185)</f>
        <v>0</v>
      </c>
      <c r="H185" s="116">
        <f>SUM('6 (136):30'!H185)</f>
        <v>0</v>
      </c>
      <c r="I185" s="72">
        <f t="shared" si="267"/>
        <v>0</v>
      </c>
      <c r="J185" s="116">
        <f>SUM('6 (136):30'!J185)</f>
        <v>0</v>
      </c>
      <c r="K185" s="116">
        <f>SUM('6 (136):30'!K185)</f>
        <v>0</v>
      </c>
      <c r="L185" s="72">
        <f t="shared" si="268"/>
        <v>0</v>
      </c>
      <c r="M185" s="70">
        <f t="shared" si="269"/>
        <v>0</v>
      </c>
      <c r="N185" s="70">
        <f t="shared" si="269"/>
        <v>0</v>
      </c>
      <c r="O185" s="71">
        <f t="shared" si="270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6">
        <f>SUM('6 (136):30'!D186)</f>
        <v>0</v>
      </c>
      <c r="E186" s="116">
        <f>SUM('6 (136):30'!E186)</f>
        <v>0</v>
      </c>
      <c r="F186" s="72">
        <f t="shared" si="266"/>
        <v>0</v>
      </c>
      <c r="G186" s="116">
        <f>SUM('6 (136):30'!G186)</f>
        <v>0</v>
      </c>
      <c r="H186" s="116">
        <f>SUM('6 (136):30'!H186)</f>
        <v>0</v>
      </c>
      <c r="I186" s="72">
        <f t="shared" si="267"/>
        <v>0</v>
      </c>
      <c r="J186" s="116">
        <f>SUM('6 (136):30'!J186)</f>
        <v>0</v>
      </c>
      <c r="K186" s="116">
        <f>SUM('6 (136):30'!K186)</f>
        <v>0</v>
      </c>
      <c r="L186" s="72">
        <f t="shared" ref="L186" si="271">J186+K186</f>
        <v>0</v>
      </c>
      <c r="M186" s="70">
        <f t="shared" ref="M186" si="272">D186+G186+J186</f>
        <v>0</v>
      </c>
      <c r="N186" s="70">
        <f t="shared" ref="N186" si="273">E186+H186+K186</f>
        <v>0</v>
      </c>
      <c r="O186" s="71">
        <f t="shared" ref="O186" si="274">M186+N186</f>
        <v>0</v>
      </c>
    </row>
    <row r="187" spans="1:15" s="85" customFormat="1" ht="14.25" x14ac:dyDescent="0.25">
      <c r="A187" s="84">
        <v>37</v>
      </c>
      <c r="B187" s="84" t="s">
        <v>462</v>
      </c>
      <c r="C187" s="78" t="s">
        <v>138</v>
      </c>
      <c r="D187" s="70">
        <f t="shared" ref="D187:L187" si="275">SUM(D188:D199)</f>
        <v>0</v>
      </c>
      <c r="E187" s="70">
        <f t="shared" si="275"/>
        <v>0</v>
      </c>
      <c r="F187" s="70">
        <f t="shared" si="275"/>
        <v>0</v>
      </c>
      <c r="G187" s="70">
        <f t="shared" si="275"/>
        <v>0</v>
      </c>
      <c r="H187" s="70">
        <f t="shared" si="275"/>
        <v>0</v>
      </c>
      <c r="I187" s="70">
        <f t="shared" si="275"/>
        <v>0</v>
      </c>
      <c r="J187" s="70">
        <f t="shared" si="275"/>
        <v>0</v>
      </c>
      <c r="K187" s="70">
        <f t="shared" si="275"/>
        <v>0</v>
      </c>
      <c r="L187" s="70">
        <f t="shared" si="275"/>
        <v>0</v>
      </c>
      <c r="M187" s="70">
        <f>D187+G187+J187</f>
        <v>0</v>
      </c>
      <c r="N187" s="70">
        <f>E187+H187+K187</f>
        <v>0</v>
      </c>
      <c r="O187" s="71">
        <f>M187+N187</f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6">
        <f>SUM('6 (136):30'!D188)</f>
        <v>0</v>
      </c>
      <c r="E188" s="116">
        <f>SUM('6 (136):30'!E188)</f>
        <v>0</v>
      </c>
      <c r="F188" s="72">
        <f t="shared" ref="F188:F199" si="276">D188+E188</f>
        <v>0</v>
      </c>
      <c r="G188" s="116">
        <f>SUM('6 (136):30'!G188)</f>
        <v>0</v>
      </c>
      <c r="H188" s="116">
        <f>SUM('6 (136):30'!H188)</f>
        <v>0</v>
      </c>
      <c r="I188" s="72">
        <f t="shared" ref="I188:I199" si="277">G188+H188</f>
        <v>0</v>
      </c>
      <c r="J188" s="116">
        <f>SUM('6 (136):30'!J188)</f>
        <v>0</v>
      </c>
      <c r="K188" s="116">
        <f>SUM('6 (136):30'!K188)</f>
        <v>0</v>
      </c>
      <c r="L188" s="72">
        <f t="shared" ref="L188:L199" si="278">J188+K188</f>
        <v>0</v>
      </c>
      <c r="M188" s="70">
        <f t="shared" ref="M188:N199" si="279">D188+G188+J188</f>
        <v>0</v>
      </c>
      <c r="N188" s="70">
        <f t="shared" si="279"/>
        <v>0</v>
      </c>
      <c r="O188" s="71">
        <f t="shared" ref="O188:O199" si="280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6">
        <f>SUM('6 (136):30'!D189)</f>
        <v>0</v>
      </c>
      <c r="E189" s="116">
        <f>SUM('6 (136):30'!E189)</f>
        <v>0</v>
      </c>
      <c r="F189" s="72">
        <f t="shared" si="276"/>
        <v>0</v>
      </c>
      <c r="G189" s="116">
        <f>SUM('6 (136):30'!G189)</f>
        <v>0</v>
      </c>
      <c r="H189" s="116">
        <f>SUM('6 (136):30'!H189)</f>
        <v>0</v>
      </c>
      <c r="I189" s="72">
        <f t="shared" si="277"/>
        <v>0</v>
      </c>
      <c r="J189" s="116">
        <f>SUM('6 (136):30'!J189)</f>
        <v>0</v>
      </c>
      <c r="K189" s="116">
        <f>SUM('6 (136):30'!K189)</f>
        <v>0</v>
      </c>
      <c r="L189" s="72">
        <f t="shared" si="278"/>
        <v>0</v>
      </c>
      <c r="M189" s="70">
        <f t="shared" si="279"/>
        <v>0</v>
      </c>
      <c r="N189" s="70">
        <f t="shared" si="279"/>
        <v>0</v>
      </c>
      <c r="O189" s="71">
        <f t="shared" si="280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6">
        <f>SUM('6 (136):30'!D190)</f>
        <v>0</v>
      </c>
      <c r="E190" s="116">
        <f>SUM('6 (136):30'!E190)</f>
        <v>0</v>
      </c>
      <c r="F190" s="72">
        <f t="shared" si="276"/>
        <v>0</v>
      </c>
      <c r="G190" s="116">
        <f>SUM('6 (136):30'!G190)</f>
        <v>0</v>
      </c>
      <c r="H190" s="116">
        <f>SUM('6 (136):30'!H190)</f>
        <v>0</v>
      </c>
      <c r="I190" s="72">
        <f t="shared" si="277"/>
        <v>0</v>
      </c>
      <c r="J190" s="116">
        <f>SUM('6 (136):30'!J190)</f>
        <v>0</v>
      </c>
      <c r="K190" s="116">
        <f>SUM('6 (136):30'!K190)</f>
        <v>0</v>
      </c>
      <c r="L190" s="72">
        <f t="shared" si="278"/>
        <v>0</v>
      </c>
      <c r="M190" s="70">
        <f t="shared" si="279"/>
        <v>0</v>
      </c>
      <c r="N190" s="70">
        <f t="shared" si="279"/>
        <v>0</v>
      </c>
      <c r="O190" s="71">
        <f t="shared" si="280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6">
        <f>SUM('6 (136):30'!D191)</f>
        <v>0</v>
      </c>
      <c r="E191" s="116">
        <f>SUM('6 (136):30'!E191)</f>
        <v>0</v>
      </c>
      <c r="F191" s="72">
        <f t="shared" si="276"/>
        <v>0</v>
      </c>
      <c r="G191" s="116">
        <f>SUM('6 (136):30'!G191)</f>
        <v>0</v>
      </c>
      <c r="H191" s="116">
        <f>SUM('6 (136):30'!H191)</f>
        <v>0</v>
      </c>
      <c r="I191" s="72">
        <f t="shared" si="277"/>
        <v>0</v>
      </c>
      <c r="J191" s="116">
        <f>SUM('6 (136):30'!J191)</f>
        <v>0</v>
      </c>
      <c r="K191" s="116">
        <f>SUM('6 (136):30'!K191)</f>
        <v>0</v>
      </c>
      <c r="L191" s="72">
        <f t="shared" si="278"/>
        <v>0</v>
      </c>
      <c r="M191" s="70">
        <f t="shared" si="279"/>
        <v>0</v>
      </c>
      <c r="N191" s="70">
        <f t="shared" si="279"/>
        <v>0</v>
      </c>
      <c r="O191" s="71">
        <f t="shared" si="280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6">
        <f>SUM('6 (136):30'!D192)</f>
        <v>0</v>
      </c>
      <c r="E192" s="116">
        <f>SUM('6 (136):30'!E192)</f>
        <v>0</v>
      </c>
      <c r="F192" s="72">
        <f t="shared" si="276"/>
        <v>0</v>
      </c>
      <c r="G192" s="116">
        <f>SUM('6 (136):30'!G192)</f>
        <v>0</v>
      </c>
      <c r="H192" s="116">
        <f>SUM('6 (136):30'!H192)</f>
        <v>0</v>
      </c>
      <c r="I192" s="72">
        <f t="shared" si="277"/>
        <v>0</v>
      </c>
      <c r="J192" s="116">
        <f>SUM('6 (136):30'!J192)</f>
        <v>0</v>
      </c>
      <c r="K192" s="116">
        <f>SUM('6 (136):30'!K192)</f>
        <v>0</v>
      </c>
      <c r="L192" s="72">
        <f t="shared" si="278"/>
        <v>0</v>
      </c>
      <c r="M192" s="70">
        <f t="shared" si="279"/>
        <v>0</v>
      </c>
      <c r="N192" s="70">
        <f t="shared" si="279"/>
        <v>0</v>
      </c>
      <c r="O192" s="71">
        <f t="shared" si="280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6">
        <f>SUM('6 (136):30'!D193)</f>
        <v>0</v>
      </c>
      <c r="E193" s="116">
        <f>SUM('6 (136):30'!E193)</f>
        <v>0</v>
      </c>
      <c r="F193" s="72">
        <f t="shared" si="276"/>
        <v>0</v>
      </c>
      <c r="G193" s="116">
        <f>SUM('6 (136):30'!G193)</f>
        <v>0</v>
      </c>
      <c r="H193" s="116">
        <f>SUM('6 (136):30'!H193)</f>
        <v>0</v>
      </c>
      <c r="I193" s="72">
        <f t="shared" si="277"/>
        <v>0</v>
      </c>
      <c r="J193" s="116">
        <f>SUM('6 (136):30'!J193)</f>
        <v>0</v>
      </c>
      <c r="K193" s="116">
        <f>SUM('6 (136):30'!K193)</f>
        <v>0</v>
      </c>
      <c r="L193" s="72">
        <f t="shared" si="278"/>
        <v>0</v>
      </c>
      <c r="M193" s="70">
        <f t="shared" si="279"/>
        <v>0</v>
      </c>
      <c r="N193" s="70">
        <f t="shared" si="279"/>
        <v>0</v>
      </c>
      <c r="O193" s="71">
        <f t="shared" si="280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6">
        <f>SUM('6 (136):30'!D194)</f>
        <v>0</v>
      </c>
      <c r="E194" s="116">
        <f>SUM('6 (136):30'!E194)</f>
        <v>0</v>
      </c>
      <c r="F194" s="72">
        <f t="shared" si="276"/>
        <v>0</v>
      </c>
      <c r="G194" s="116">
        <f>SUM('6 (136):30'!G194)</f>
        <v>0</v>
      </c>
      <c r="H194" s="116">
        <f>SUM('6 (136):30'!H194)</f>
        <v>0</v>
      </c>
      <c r="I194" s="72">
        <f t="shared" si="277"/>
        <v>0</v>
      </c>
      <c r="J194" s="116">
        <f>SUM('6 (136):30'!J194)</f>
        <v>0</v>
      </c>
      <c r="K194" s="116">
        <f>SUM('6 (136):30'!K194)</f>
        <v>0</v>
      </c>
      <c r="L194" s="72">
        <f t="shared" si="278"/>
        <v>0</v>
      </c>
      <c r="M194" s="70">
        <f t="shared" si="279"/>
        <v>0</v>
      </c>
      <c r="N194" s="70">
        <f t="shared" si="279"/>
        <v>0</v>
      </c>
      <c r="O194" s="71">
        <f t="shared" si="280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6">
        <f>SUM('6 (136):30'!D195)</f>
        <v>0</v>
      </c>
      <c r="E195" s="116">
        <f>SUM('6 (136):30'!E195)</f>
        <v>0</v>
      </c>
      <c r="F195" s="72">
        <f t="shared" si="276"/>
        <v>0</v>
      </c>
      <c r="G195" s="116">
        <f>SUM('6 (136):30'!G195)</f>
        <v>0</v>
      </c>
      <c r="H195" s="116">
        <f>SUM('6 (136):30'!H195)</f>
        <v>0</v>
      </c>
      <c r="I195" s="72">
        <f t="shared" si="277"/>
        <v>0</v>
      </c>
      <c r="J195" s="116">
        <f>SUM('6 (136):30'!J195)</f>
        <v>0</v>
      </c>
      <c r="K195" s="116">
        <f>SUM('6 (136):30'!K195)</f>
        <v>0</v>
      </c>
      <c r="L195" s="72">
        <f t="shared" si="278"/>
        <v>0</v>
      </c>
      <c r="M195" s="70">
        <f t="shared" si="279"/>
        <v>0</v>
      </c>
      <c r="N195" s="70">
        <f t="shared" si="279"/>
        <v>0</v>
      </c>
      <c r="O195" s="71">
        <f t="shared" si="280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73"/>
      <c r="E196" s="116">
        <f>SUM('6 (136):30'!E196)</f>
        <v>0</v>
      </c>
      <c r="F196" s="72">
        <f t="shared" si="276"/>
        <v>0</v>
      </c>
      <c r="G196" s="73"/>
      <c r="H196" s="116">
        <f>SUM('6 (136):30'!H196)</f>
        <v>0</v>
      </c>
      <c r="I196" s="72">
        <f t="shared" si="277"/>
        <v>0</v>
      </c>
      <c r="J196" s="73"/>
      <c r="K196" s="116">
        <f>SUM('6 (136):30'!K196)</f>
        <v>0</v>
      </c>
      <c r="L196" s="72">
        <f t="shared" si="278"/>
        <v>0</v>
      </c>
      <c r="M196" s="70">
        <f t="shared" si="279"/>
        <v>0</v>
      </c>
      <c r="N196" s="70">
        <f t="shared" si="279"/>
        <v>0</v>
      </c>
      <c r="O196" s="71">
        <f t="shared" si="280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73"/>
      <c r="E197" s="116">
        <f>SUM('6 (136):30'!E197)</f>
        <v>0</v>
      </c>
      <c r="F197" s="72">
        <f t="shared" si="276"/>
        <v>0</v>
      </c>
      <c r="G197" s="73"/>
      <c r="H197" s="116">
        <f>SUM('6 (136):30'!H197)</f>
        <v>0</v>
      </c>
      <c r="I197" s="72">
        <f t="shared" si="277"/>
        <v>0</v>
      </c>
      <c r="J197" s="73"/>
      <c r="K197" s="116">
        <f>SUM('6 (136):30'!K197)</f>
        <v>0</v>
      </c>
      <c r="L197" s="72">
        <f t="shared" si="278"/>
        <v>0</v>
      </c>
      <c r="M197" s="70">
        <f t="shared" si="279"/>
        <v>0</v>
      </c>
      <c r="N197" s="70">
        <f t="shared" si="279"/>
        <v>0</v>
      </c>
      <c r="O197" s="71">
        <f t="shared" si="280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73"/>
      <c r="E198" s="116">
        <f>SUM('6 (136):30'!E198)</f>
        <v>0</v>
      </c>
      <c r="F198" s="72">
        <f t="shared" si="276"/>
        <v>0</v>
      </c>
      <c r="G198" s="73"/>
      <c r="H198" s="116">
        <f>SUM('6 (136):30'!H198)</f>
        <v>0</v>
      </c>
      <c r="I198" s="72">
        <f t="shared" si="277"/>
        <v>0</v>
      </c>
      <c r="J198" s="73"/>
      <c r="K198" s="116">
        <f>SUM('6 (136):30'!K198)</f>
        <v>0</v>
      </c>
      <c r="L198" s="72">
        <f t="shared" si="278"/>
        <v>0</v>
      </c>
      <c r="M198" s="70">
        <f t="shared" si="279"/>
        <v>0</v>
      </c>
      <c r="N198" s="70">
        <f t="shared" si="279"/>
        <v>0</v>
      </c>
      <c r="O198" s="71">
        <f t="shared" si="280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73"/>
      <c r="E199" s="116">
        <f>SUM('6 (136):30'!E199)</f>
        <v>0</v>
      </c>
      <c r="F199" s="72">
        <f t="shared" si="276"/>
        <v>0</v>
      </c>
      <c r="G199" s="73"/>
      <c r="H199" s="116">
        <f>SUM('6 (136):30'!H199)</f>
        <v>0</v>
      </c>
      <c r="I199" s="72">
        <f t="shared" si="277"/>
        <v>0</v>
      </c>
      <c r="J199" s="73"/>
      <c r="K199" s="116">
        <f>SUM('6 (136):30'!K199)</f>
        <v>0</v>
      </c>
      <c r="L199" s="72">
        <f t="shared" si="278"/>
        <v>0</v>
      </c>
      <c r="M199" s="70">
        <f t="shared" si="279"/>
        <v>0</v>
      </c>
      <c r="N199" s="70">
        <f t="shared" si="279"/>
        <v>0</v>
      </c>
      <c r="O199" s="71">
        <f t="shared" si="280"/>
        <v>0</v>
      </c>
    </row>
    <row r="200" spans="1:15" ht="36.75" customHeight="1" x14ac:dyDescent="0.25">
      <c r="A200" s="314" t="s">
        <v>131</v>
      </c>
      <c r="B200" s="315"/>
      <c r="C200" s="316"/>
      <c r="D200" s="71">
        <f t="shared" ref="D200:L200" si="281">D10+D11+D19+D21+D23+D27+D29+D31+D35+D38+D40+D43+D52+D56+D59+D63+D66+D68+D73+D110+D117+D124+D127+D129+D131+D135+D137+D139+D141+D146+D153+D160+D169+D171+D175+D180+D187</f>
        <v>0</v>
      </c>
      <c r="E200" s="71">
        <f t="shared" si="281"/>
        <v>155</v>
      </c>
      <c r="F200" s="71">
        <f t="shared" si="281"/>
        <v>155</v>
      </c>
      <c r="G200" s="71">
        <f t="shared" si="281"/>
        <v>0</v>
      </c>
      <c r="H200" s="71">
        <f t="shared" si="281"/>
        <v>0</v>
      </c>
      <c r="I200" s="71">
        <f t="shared" si="281"/>
        <v>0</v>
      </c>
      <c r="J200" s="71">
        <f t="shared" si="281"/>
        <v>0</v>
      </c>
      <c r="K200" s="71">
        <f t="shared" si="281"/>
        <v>0</v>
      </c>
      <c r="L200" s="71">
        <f t="shared" si="281"/>
        <v>0</v>
      </c>
      <c r="M200" s="70">
        <f>D200+G200+J200</f>
        <v>0</v>
      </c>
      <c r="N200" s="70">
        <f>E200+H200+K200</f>
        <v>155</v>
      </c>
      <c r="O200" s="71">
        <f>M200+N200</f>
        <v>155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20:H20 J20:K20 G22:H22 J22:K22 D20:E20 D22:E22 G30:H30 J30:K30 D30:E30 G36:H37 J36:K37 G39:H39 J39:K39 G41:H42 J41:K42 D39:E39 D41:E42 G64:H65 J67:K67 D67:E67 G69:H72 G67:H67 D36:E37 D130:E130 G130:H130 G132:H134 D136:E136 G136:H136 J136:K136 D138:E138 G138:H138 J138:K138 D140:E140 G140:H140 D142:E145 G142:H145 D147:E152 J69:K72 J130:K130 J132:K134 J140:K140 J142:K145 D12:E18 D125:E126 G125:H126 J125:K126 G128:H128 G12:H18 J12:K18 G60:H62 J60:K62 G57:H58 J57:K58 D53:E55 G53:H55 J53:K55 D28:E28 G28:H28 J28:K28 G24:H26 D24:E26 J24:K26 G32:H34 J32:K34 J44:K51 G44:H51 D32:E34 D44:E51 D57:E58 D60:E62 D64:E65 D69:E72 D74:E109 G74:H109 J74:K109 D111:E116 G111:H116 J111:K116 D118:E123 G118:H123 D128:E128 J128:K128 D132:E134 G147:H152 J147:K152 D154:E159 G154:H159 J154:K159 D161:E168 G161:H168 J161:K168 D170:E170 G170:H170 J170:K170 D172:E174 G172:H174 J172:K174 D176:E179 G176:H179 J176:K179 D181:E186 G181:H186 J181:K186 D188:E195 E196:E199 G188:H195 H196:H199 J188:K195 K196:K199 J64:K65 J118:K123" name="Диапазон1_4"/>
    <protectedRange sqref="D196:D199 G196:G199 J196:J199" name="Диапазон1_4_1"/>
  </protectedRanges>
  <autoFilter ref="A9:O200"/>
  <customSheetViews>
    <customSheetView guid="{F67B1EE8-A6ED-4279-9371-B9D6937B0F80}" scale="60">
      <selection activeCell="C12" sqref="C12"/>
      <pageMargins left="0.15748031496062992" right="0.15748031496062992" top="0.15748031496062992" bottom="0.19685039370078741" header="0.15748031496062992" footer="0.15748031496062992"/>
      <pageSetup paperSize="9" scale="70" orientation="landscape" r:id="rId1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J7:L8"/>
    <mergeCell ref="M7:O8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O202"/>
  <sheetViews>
    <sheetView topLeftCell="C157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257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O202"/>
  <sheetViews>
    <sheetView topLeftCell="C157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258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118"/>
      <c r="F12" s="96">
        <f>D12+E12</f>
        <v>0</v>
      </c>
      <c r="G12" s="119"/>
      <c r="H12" s="118"/>
      <c r="I12" s="96">
        <f>G12+H12</f>
        <v>0</v>
      </c>
      <c r="J12" s="119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118"/>
      <c r="F13" s="96">
        <f t="shared" ref="F13:F18" si="3">D13+E13</f>
        <v>0</v>
      </c>
      <c r="G13" s="119"/>
      <c r="H13" s="118"/>
      <c r="I13" s="96">
        <f t="shared" ref="I13:I18" si="4">G13+H13</f>
        <v>0</v>
      </c>
      <c r="J13" s="119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118"/>
      <c r="F14" s="96">
        <f t="shared" si="3"/>
        <v>0</v>
      </c>
      <c r="G14" s="119"/>
      <c r="H14" s="118"/>
      <c r="I14" s="96">
        <f t="shared" si="4"/>
        <v>0</v>
      </c>
      <c r="J14" s="119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118"/>
      <c r="F15" s="96">
        <f t="shared" si="3"/>
        <v>0</v>
      </c>
      <c r="G15" s="119"/>
      <c r="H15" s="118"/>
      <c r="I15" s="96">
        <f t="shared" si="4"/>
        <v>0</v>
      </c>
      <c r="J15" s="119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118"/>
      <c r="F16" s="96">
        <f t="shared" si="3"/>
        <v>0</v>
      </c>
      <c r="G16" s="119"/>
      <c r="H16" s="118"/>
      <c r="I16" s="96">
        <f t="shared" si="4"/>
        <v>0</v>
      </c>
      <c r="J16" s="119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118"/>
      <c r="F17" s="96">
        <f t="shared" si="3"/>
        <v>0</v>
      </c>
      <c r="G17" s="119"/>
      <c r="H17" s="118"/>
      <c r="I17" s="96">
        <f t="shared" si="4"/>
        <v>0</v>
      </c>
      <c r="J17" s="119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118"/>
      <c r="F18" s="96">
        <f t="shared" si="3"/>
        <v>0</v>
      </c>
      <c r="G18" s="119"/>
      <c r="H18" s="118"/>
      <c r="I18" s="96">
        <f t="shared" si="4"/>
        <v>0</v>
      </c>
      <c r="J18" s="119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118"/>
      <c r="F20" s="96">
        <f t="shared" ref="F20" si="7">D20+E20</f>
        <v>0</v>
      </c>
      <c r="G20" s="119"/>
      <c r="H20" s="118"/>
      <c r="I20" s="96">
        <f t="shared" ref="I20" si="8">G20+H20</f>
        <v>0</v>
      </c>
      <c r="J20" s="119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9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118"/>
      <c r="F24" s="96">
        <f t="shared" ref="F24:F26" si="19">D24+E24</f>
        <v>0</v>
      </c>
      <c r="G24" s="119"/>
      <c r="H24" s="118"/>
      <c r="I24" s="96">
        <f t="shared" ref="I24:I26" si="20">G24+H24</f>
        <v>0</v>
      </c>
      <c r="J24" s="119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118"/>
      <c r="F25" s="96">
        <f t="shared" si="19"/>
        <v>0</v>
      </c>
      <c r="G25" s="119"/>
      <c r="H25" s="118"/>
      <c r="I25" s="96">
        <f t="shared" si="20"/>
        <v>0</v>
      </c>
      <c r="J25" s="119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118"/>
      <c r="F26" s="96">
        <f t="shared" si="19"/>
        <v>0</v>
      </c>
      <c r="G26" s="119"/>
      <c r="H26" s="118"/>
      <c r="I26" s="96">
        <f t="shared" si="20"/>
        <v>0</v>
      </c>
      <c r="J26" s="119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118"/>
      <c r="F44" s="96">
        <f t="shared" ref="F44:F51" si="73">D44+E44</f>
        <v>0</v>
      </c>
      <c r="G44" s="119"/>
      <c r="H44" s="118"/>
      <c r="I44" s="96">
        <f t="shared" ref="I44:I51" si="74">G44+H44</f>
        <v>0</v>
      </c>
      <c r="J44" s="119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118"/>
      <c r="F45" s="96">
        <f t="shared" si="73"/>
        <v>0</v>
      </c>
      <c r="G45" s="119"/>
      <c r="H45" s="118"/>
      <c r="I45" s="96">
        <f t="shared" si="74"/>
        <v>0</v>
      </c>
      <c r="J45" s="119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118"/>
      <c r="F46" s="96">
        <f t="shared" si="73"/>
        <v>0</v>
      </c>
      <c r="G46" s="119"/>
      <c r="H46" s="118"/>
      <c r="I46" s="96">
        <f t="shared" si="74"/>
        <v>0</v>
      </c>
      <c r="J46" s="119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118"/>
      <c r="F47" s="96">
        <f t="shared" si="73"/>
        <v>0</v>
      </c>
      <c r="G47" s="119"/>
      <c r="H47" s="118"/>
      <c r="I47" s="96">
        <f t="shared" si="74"/>
        <v>0</v>
      </c>
      <c r="J47" s="119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9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102">
        <f t="shared" ref="F53:F55" si="79">D53+E53</f>
        <v>0</v>
      </c>
      <c r="G53" s="119"/>
      <c r="H53" s="96"/>
      <c r="I53" s="102">
        <f t="shared" ref="I53:I55" si="80">G53+H53</f>
        <v>0</v>
      </c>
      <c r="J53" s="119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9"/>
      <c r="F54" s="96">
        <f t="shared" si="79"/>
        <v>0</v>
      </c>
      <c r="G54" s="119"/>
      <c r="H54" s="119"/>
      <c r="I54" s="96">
        <f t="shared" si="80"/>
        <v>0</v>
      </c>
      <c r="J54" s="119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118"/>
      <c r="F55" s="96">
        <f t="shared" si="79"/>
        <v>0</v>
      </c>
      <c r="G55" s="119"/>
      <c r="H55" s="118"/>
      <c r="I55" s="96">
        <f t="shared" si="80"/>
        <v>0</v>
      </c>
      <c r="J55" s="119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94">
        <f t="shared" si="86"/>
        <v>0</v>
      </c>
      <c r="G56" s="94">
        <f t="shared" si="86"/>
        <v>0</v>
      </c>
      <c r="H56" s="94">
        <f t="shared" si="86"/>
        <v>0</v>
      </c>
      <c r="I56" s="94">
        <f t="shared" si="86"/>
        <v>0</v>
      </c>
      <c r="J56" s="94">
        <f t="shared" si="86"/>
        <v>0</v>
      </c>
      <c r="K56" s="94">
        <f t="shared" si="86"/>
        <v>0</v>
      </c>
      <c r="L56" s="94">
        <f t="shared" si="86"/>
        <v>0</v>
      </c>
      <c r="M56" s="94">
        <f t="shared" si="86"/>
        <v>0</v>
      </c>
      <c r="N56" s="94">
        <f t="shared" si="86"/>
        <v>0</v>
      </c>
      <c r="O56" s="94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121"/>
      <c r="F57" s="102">
        <f t="shared" ref="F57:F58" si="87">D57+E57</f>
        <v>0</v>
      </c>
      <c r="G57" s="122"/>
      <c r="H57" s="121"/>
      <c r="I57" s="102">
        <f t="shared" ref="I57:I58" si="88">G57+H57</f>
        <v>0</v>
      </c>
      <c r="J57" s="122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118"/>
      <c r="F58" s="96">
        <f t="shared" si="87"/>
        <v>0</v>
      </c>
      <c r="G58" s="119"/>
      <c r="H58" s="118"/>
      <c r="I58" s="96">
        <f t="shared" si="88"/>
        <v>0</v>
      </c>
      <c r="J58" s="119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1">
        <f t="shared" si="92"/>
        <v>0</v>
      </c>
      <c r="G59" s="101">
        <f t="shared" si="92"/>
        <v>0</v>
      </c>
      <c r="H59" s="101">
        <f t="shared" si="92"/>
        <v>0</v>
      </c>
      <c r="I59" s="101">
        <f t="shared" si="92"/>
        <v>0</v>
      </c>
      <c r="J59" s="101">
        <f t="shared" si="92"/>
        <v>0</v>
      </c>
      <c r="K59" s="101">
        <f t="shared" si="92"/>
        <v>0</v>
      </c>
      <c r="L59" s="101">
        <f t="shared" si="92"/>
        <v>0</v>
      </c>
      <c r="M59" s="101">
        <f t="shared" si="92"/>
        <v>0</v>
      </c>
      <c r="N59" s="101">
        <f t="shared" si="92"/>
        <v>0</v>
      </c>
      <c r="O59" s="101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118"/>
      <c r="F60" s="108">
        <f t="shared" ref="F60:F62" si="93">D60+E60</f>
        <v>0</v>
      </c>
      <c r="G60" s="119"/>
      <c r="H60" s="118"/>
      <c r="I60" s="108">
        <f t="shared" ref="I60:I62" si="94">G60+H60</f>
        <v>0</v>
      </c>
      <c r="J60" s="119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118"/>
      <c r="F61" s="96">
        <f t="shared" si="93"/>
        <v>0</v>
      </c>
      <c r="G61" s="119"/>
      <c r="H61" s="118"/>
      <c r="I61" s="96">
        <f t="shared" si="94"/>
        <v>0</v>
      </c>
      <c r="J61" s="119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118"/>
      <c r="F62" s="96">
        <f t="shared" si="93"/>
        <v>0</v>
      </c>
      <c r="G62" s="119"/>
      <c r="H62" s="118"/>
      <c r="I62" s="96">
        <f t="shared" si="94"/>
        <v>0</v>
      </c>
      <c r="J62" s="119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118"/>
      <c r="F64" s="96">
        <f t="shared" ref="F64:F65" si="102">D64+E64</f>
        <v>0</v>
      </c>
      <c r="G64" s="119"/>
      <c r="H64" s="118"/>
      <c r="I64" s="96">
        <f t="shared" ref="I64:I65" si="103">G64+H64</f>
        <v>0</v>
      </c>
      <c r="J64" s="119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118"/>
      <c r="F65" s="96">
        <f t="shared" si="102"/>
        <v>0</v>
      </c>
      <c r="G65" s="119"/>
      <c r="H65" s="118"/>
      <c r="I65" s="96">
        <f t="shared" si="103"/>
        <v>0</v>
      </c>
      <c r="J65" s="119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118"/>
      <c r="F69" s="96">
        <f t="shared" ref="F69:F72" si="114">D69+E69</f>
        <v>0</v>
      </c>
      <c r="G69" s="119"/>
      <c r="H69" s="118"/>
      <c r="I69" s="96">
        <f t="shared" ref="I69:I72" si="115">G69+H69</f>
        <v>0</v>
      </c>
      <c r="J69" s="119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118"/>
      <c r="F70" s="96">
        <f t="shared" si="114"/>
        <v>0</v>
      </c>
      <c r="G70" s="119"/>
      <c r="H70" s="118"/>
      <c r="I70" s="96">
        <f t="shared" si="115"/>
        <v>0</v>
      </c>
      <c r="J70" s="119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118"/>
      <c r="F71" s="96">
        <f t="shared" si="114"/>
        <v>0</v>
      </c>
      <c r="G71" s="119"/>
      <c r="H71" s="118"/>
      <c r="I71" s="96">
        <f t="shared" si="115"/>
        <v>0</v>
      </c>
      <c r="J71" s="119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118"/>
      <c r="F72" s="96">
        <f t="shared" si="114"/>
        <v>0</v>
      </c>
      <c r="G72" s="119"/>
      <c r="H72" s="118"/>
      <c r="I72" s="96">
        <f t="shared" si="115"/>
        <v>0</v>
      </c>
      <c r="J72" s="119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118"/>
      <c r="F74" s="96">
        <f t="shared" ref="F74:F109" si="120">D74+E74</f>
        <v>0</v>
      </c>
      <c r="G74" s="119"/>
      <c r="H74" s="118"/>
      <c r="I74" s="96">
        <f t="shared" ref="I74:I109" si="121">G74+H74</f>
        <v>0</v>
      </c>
      <c r="J74" s="119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118"/>
      <c r="F75" s="96">
        <f t="shared" si="120"/>
        <v>0</v>
      </c>
      <c r="G75" s="119"/>
      <c r="H75" s="118"/>
      <c r="I75" s="96">
        <f t="shared" si="121"/>
        <v>0</v>
      </c>
      <c r="J75" s="119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118"/>
      <c r="F76" s="96">
        <f t="shared" si="120"/>
        <v>0</v>
      </c>
      <c r="G76" s="119"/>
      <c r="H76" s="118"/>
      <c r="I76" s="96">
        <f t="shared" si="121"/>
        <v>0</v>
      </c>
      <c r="J76" s="119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118"/>
      <c r="F77" s="96">
        <f t="shared" si="120"/>
        <v>0</v>
      </c>
      <c r="G77" s="119"/>
      <c r="H77" s="118"/>
      <c r="I77" s="96">
        <f t="shared" si="121"/>
        <v>0</v>
      </c>
      <c r="J77" s="119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118"/>
      <c r="F78" s="96">
        <f t="shared" si="120"/>
        <v>0</v>
      </c>
      <c r="G78" s="119"/>
      <c r="H78" s="118"/>
      <c r="I78" s="96">
        <f t="shared" si="121"/>
        <v>0</v>
      </c>
      <c r="J78" s="119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118"/>
      <c r="F79" s="96">
        <f t="shared" si="120"/>
        <v>0</v>
      </c>
      <c r="G79" s="119"/>
      <c r="H79" s="118"/>
      <c r="I79" s="96">
        <f t="shared" si="121"/>
        <v>0</v>
      </c>
      <c r="J79" s="119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118"/>
      <c r="F80" s="96">
        <f t="shared" si="120"/>
        <v>0</v>
      </c>
      <c r="G80" s="119"/>
      <c r="H80" s="118"/>
      <c r="I80" s="96">
        <f t="shared" si="121"/>
        <v>0</v>
      </c>
      <c r="J80" s="119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118"/>
      <c r="F81" s="96">
        <f t="shared" si="120"/>
        <v>0</v>
      </c>
      <c r="G81" s="119"/>
      <c r="H81" s="118"/>
      <c r="I81" s="96">
        <f t="shared" si="121"/>
        <v>0</v>
      </c>
      <c r="J81" s="119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118"/>
      <c r="F82" s="96">
        <f t="shared" si="120"/>
        <v>0</v>
      </c>
      <c r="G82" s="119"/>
      <c r="H82" s="118"/>
      <c r="I82" s="96">
        <f t="shared" si="121"/>
        <v>0</v>
      </c>
      <c r="J82" s="119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118"/>
      <c r="F83" s="96">
        <f t="shared" si="120"/>
        <v>0</v>
      </c>
      <c r="G83" s="119"/>
      <c r="H83" s="118"/>
      <c r="I83" s="96">
        <f t="shared" si="121"/>
        <v>0</v>
      </c>
      <c r="J83" s="119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118"/>
      <c r="F84" s="96">
        <f t="shared" si="120"/>
        <v>0</v>
      </c>
      <c r="G84" s="119"/>
      <c r="H84" s="118"/>
      <c r="I84" s="96">
        <f t="shared" si="121"/>
        <v>0</v>
      </c>
      <c r="J84" s="119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118"/>
      <c r="F85" s="96">
        <f t="shared" si="120"/>
        <v>0</v>
      </c>
      <c r="G85" s="119"/>
      <c r="H85" s="118"/>
      <c r="I85" s="96">
        <f t="shared" si="121"/>
        <v>0</v>
      </c>
      <c r="J85" s="119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118"/>
      <c r="F86" s="96">
        <f t="shared" si="120"/>
        <v>0</v>
      </c>
      <c r="G86" s="119"/>
      <c r="H86" s="118"/>
      <c r="I86" s="96">
        <f t="shared" si="121"/>
        <v>0</v>
      </c>
      <c r="J86" s="119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118"/>
      <c r="F87" s="96">
        <f t="shared" si="120"/>
        <v>0</v>
      </c>
      <c r="G87" s="119"/>
      <c r="H87" s="118"/>
      <c r="I87" s="96">
        <f t="shared" si="121"/>
        <v>0</v>
      </c>
      <c r="J87" s="119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118"/>
      <c r="F88" s="96">
        <f t="shared" si="120"/>
        <v>0</v>
      </c>
      <c r="G88" s="119"/>
      <c r="H88" s="118"/>
      <c r="I88" s="96">
        <f t="shared" si="121"/>
        <v>0</v>
      </c>
      <c r="J88" s="119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118"/>
      <c r="F89" s="96">
        <f t="shared" si="120"/>
        <v>0</v>
      </c>
      <c r="G89" s="119"/>
      <c r="H89" s="118"/>
      <c r="I89" s="96">
        <f t="shared" si="121"/>
        <v>0</v>
      </c>
      <c r="J89" s="119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118"/>
      <c r="F90" s="96">
        <f t="shared" si="120"/>
        <v>0</v>
      </c>
      <c r="G90" s="119"/>
      <c r="H90" s="118"/>
      <c r="I90" s="96">
        <f t="shared" si="121"/>
        <v>0</v>
      </c>
      <c r="J90" s="119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9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9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9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9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9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9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9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9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9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9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9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9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9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118"/>
      <c r="F104" s="96">
        <f t="shared" si="120"/>
        <v>0</v>
      </c>
      <c r="G104" s="119"/>
      <c r="H104" s="118"/>
      <c r="I104" s="96">
        <f t="shared" si="121"/>
        <v>0</v>
      </c>
      <c r="J104" s="119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118"/>
      <c r="F105" s="96">
        <f t="shared" ref="F105:F107" si="145">D105+E105</f>
        <v>0</v>
      </c>
      <c r="G105" s="119"/>
      <c r="H105" s="118"/>
      <c r="I105" s="96">
        <f t="shared" ref="I105:I107" si="146">G105+H105</f>
        <v>0</v>
      </c>
      <c r="J105" s="119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118"/>
      <c r="F106" s="96">
        <f t="shared" si="145"/>
        <v>0</v>
      </c>
      <c r="G106" s="119"/>
      <c r="H106" s="118"/>
      <c r="I106" s="96">
        <f t="shared" si="146"/>
        <v>0</v>
      </c>
      <c r="J106" s="119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9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9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118"/>
      <c r="F109" s="96">
        <f t="shared" si="120"/>
        <v>0</v>
      </c>
      <c r="G109" s="119"/>
      <c r="H109" s="118"/>
      <c r="I109" s="96">
        <f t="shared" si="121"/>
        <v>0</v>
      </c>
      <c r="J109" s="119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118"/>
      <c r="F111" s="96">
        <f t="shared" ref="F111:F116" si="158">D111+E111</f>
        <v>0</v>
      </c>
      <c r="G111" s="119"/>
      <c r="H111" s="118"/>
      <c r="I111" s="96">
        <f t="shared" ref="I111:I116" si="159">G111+H111</f>
        <v>0</v>
      </c>
      <c r="J111" s="119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118"/>
      <c r="F112" s="96">
        <f t="shared" si="158"/>
        <v>0</v>
      </c>
      <c r="G112" s="119"/>
      <c r="H112" s="118"/>
      <c r="I112" s="96">
        <f t="shared" si="159"/>
        <v>0</v>
      </c>
      <c r="J112" s="119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118"/>
      <c r="F113" s="96">
        <f t="shared" si="158"/>
        <v>0</v>
      </c>
      <c r="G113" s="119"/>
      <c r="H113" s="118"/>
      <c r="I113" s="96">
        <f t="shared" si="159"/>
        <v>0</v>
      </c>
      <c r="J113" s="119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118"/>
      <c r="F114" s="96">
        <f t="shared" si="158"/>
        <v>0</v>
      </c>
      <c r="G114" s="119"/>
      <c r="H114" s="118"/>
      <c r="I114" s="96">
        <f t="shared" si="159"/>
        <v>0</v>
      </c>
      <c r="J114" s="119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118"/>
      <c r="F115" s="96">
        <f t="shared" si="158"/>
        <v>0</v>
      </c>
      <c r="G115" s="119"/>
      <c r="H115" s="118"/>
      <c r="I115" s="96">
        <f t="shared" si="159"/>
        <v>0</v>
      </c>
      <c r="J115" s="119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118"/>
      <c r="F116" s="96">
        <f t="shared" si="158"/>
        <v>0</v>
      </c>
      <c r="G116" s="119"/>
      <c r="H116" s="118"/>
      <c r="I116" s="96">
        <f t="shared" si="159"/>
        <v>0</v>
      </c>
      <c r="J116" s="119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118"/>
      <c r="F118" s="96">
        <f t="shared" ref="F118:F123" si="164">D118+E118</f>
        <v>0</v>
      </c>
      <c r="G118" s="119"/>
      <c r="H118" s="118"/>
      <c r="I118" s="96">
        <f t="shared" ref="I118:I123" si="165">G118+H118</f>
        <v>0</v>
      </c>
      <c r="J118" s="119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118"/>
      <c r="F119" s="96">
        <f t="shared" si="164"/>
        <v>0</v>
      </c>
      <c r="G119" s="119"/>
      <c r="H119" s="118"/>
      <c r="I119" s="96">
        <f t="shared" si="165"/>
        <v>0</v>
      </c>
      <c r="J119" s="119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118"/>
      <c r="F120" s="96">
        <f t="shared" si="164"/>
        <v>0</v>
      </c>
      <c r="G120" s="119"/>
      <c r="H120" s="118"/>
      <c r="I120" s="96">
        <f t="shared" si="165"/>
        <v>0</v>
      </c>
      <c r="J120" s="119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118"/>
      <c r="F121" s="96">
        <f t="shared" si="164"/>
        <v>0</v>
      </c>
      <c r="G121" s="119"/>
      <c r="H121" s="118"/>
      <c r="I121" s="96">
        <f t="shared" si="165"/>
        <v>0</v>
      </c>
      <c r="J121" s="119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118"/>
      <c r="F122" s="96">
        <f t="shared" si="164"/>
        <v>0</v>
      </c>
      <c r="G122" s="119"/>
      <c r="H122" s="118"/>
      <c r="I122" s="96">
        <f t="shared" si="165"/>
        <v>0</v>
      </c>
      <c r="J122" s="119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118"/>
      <c r="F123" s="96">
        <f t="shared" si="164"/>
        <v>0</v>
      </c>
      <c r="G123" s="119"/>
      <c r="H123" s="118"/>
      <c r="I123" s="96">
        <f t="shared" si="165"/>
        <v>0</v>
      </c>
      <c r="J123" s="119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118"/>
      <c r="F128" s="96">
        <f t="shared" ref="F128" si="176">D128+E128</f>
        <v>0</v>
      </c>
      <c r="G128" s="119"/>
      <c r="H128" s="118"/>
      <c r="I128" s="96">
        <f t="shared" ref="I128" si="177">G128+H128</f>
        <v>0</v>
      </c>
      <c r="J128" s="119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9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118"/>
      <c r="F132" s="96">
        <f t="shared" ref="F132:F134" si="188">D132+E132</f>
        <v>0</v>
      </c>
      <c r="G132" s="119"/>
      <c r="H132" s="118"/>
      <c r="I132" s="96">
        <f t="shared" ref="I132:I134" si="189">G132+H132</f>
        <v>0</v>
      </c>
      <c r="J132" s="119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118"/>
      <c r="F133" s="96">
        <f t="shared" si="188"/>
        <v>0</v>
      </c>
      <c r="G133" s="119"/>
      <c r="H133" s="118"/>
      <c r="I133" s="96">
        <f t="shared" si="189"/>
        <v>0</v>
      </c>
      <c r="J133" s="119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118"/>
      <c r="F134" s="96">
        <f t="shared" si="188"/>
        <v>0</v>
      </c>
      <c r="G134" s="119"/>
      <c r="H134" s="118"/>
      <c r="I134" s="96">
        <f t="shared" si="189"/>
        <v>0</v>
      </c>
      <c r="J134" s="119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118"/>
      <c r="F138" s="96">
        <f t="shared" ref="F138" si="200">D138+E138</f>
        <v>0</v>
      </c>
      <c r="G138" s="119"/>
      <c r="H138" s="118"/>
      <c r="I138" s="96">
        <f t="shared" ref="I138" si="201">G138+H138</f>
        <v>0</v>
      </c>
      <c r="J138" s="119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118"/>
      <c r="F140" s="96">
        <f t="shared" ref="F140" si="206">D140+E140</f>
        <v>0</v>
      </c>
      <c r="G140" s="119"/>
      <c r="H140" s="118"/>
      <c r="I140" s="96">
        <f t="shared" ref="I140" si="207">G140+H140</f>
        <v>0</v>
      </c>
      <c r="J140" s="119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118"/>
      <c r="F142" s="96">
        <f t="shared" ref="F142:F145" si="212">D142+E142</f>
        <v>0</v>
      </c>
      <c r="G142" s="119"/>
      <c r="H142" s="118"/>
      <c r="I142" s="96">
        <f t="shared" ref="I142:I145" si="213">G142+H142</f>
        <v>0</v>
      </c>
      <c r="J142" s="119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118"/>
      <c r="F143" s="96">
        <f t="shared" si="212"/>
        <v>0</v>
      </c>
      <c r="G143" s="119"/>
      <c r="H143" s="118"/>
      <c r="I143" s="96">
        <f t="shared" si="213"/>
        <v>0</v>
      </c>
      <c r="J143" s="119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118"/>
      <c r="F144" s="96">
        <f t="shared" si="212"/>
        <v>0</v>
      </c>
      <c r="G144" s="119"/>
      <c r="H144" s="118"/>
      <c r="I144" s="96">
        <f t="shared" si="213"/>
        <v>0</v>
      </c>
      <c r="J144" s="119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118"/>
      <c r="F145" s="96">
        <f t="shared" si="212"/>
        <v>0</v>
      </c>
      <c r="G145" s="119"/>
      <c r="H145" s="118"/>
      <c r="I145" s="96">
        <f t="shared" si="213"/>
        <v>0</v>
      </c>
      <c r="J145" s="119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9"/>
      <c r="E147" s="118"/>
      <c r="F147" s="96">
        <f t="shared" ref="F147:F152" si="218">D147+E147</f>
        <v>0</v>
      </c>
      <c r="G147" s="119"/>
      <c r="H147" s="118"/>
      <c r="I147" s="96">
        <f t="shared" ref="I147:I152" si="219">G147+H147</f>
        <v>0</v>
      </c>
      <c r="J147" s="119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9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9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9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9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9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118"/>
      <c r="F154" s="96">
        <f t="shared" ref="F154:F159" si="224">D154+E154</f>
        <v>0</v>
      </c>
      <c r="G154" s="119"/>
      <c r="H154" s="118"/>
      <c r="I154" s="96">
        <f t="shared" ref="I154:I159" si="225">G154+H154</f>
        <v>0</v>
      </c>
      <c r="J154" s="119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118"/>
      <c r="F155" s="96">
        <f t="shared" si="224"/>
        <v>0</v>
      </c>
      <c r="G155" s="119"/>
      <c r="H155" s="118"/>
      <c r="I155" s="96">
        <f t="shared" si="225"/>
        <v>0</v>
      </c>
      <c r="J155" s="119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118"/>
      <c r="F156" s="96">
        <f t="shared" si="224"/>
        <v>0</v>
      </c>
      <c r="G156" s="119"/>
      <c r="H156" s="118"/>
      <c r="I156" s="96">
        <f t="shared" si="225"/>
        <v>0</v>
      </c>
      <c r="J156" s="119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118"/>
      <c r="F157" s="96">
        <f t="shared" si="224"/>
        <v>0</v>
      </c>
      <c r="G157" s="119"/>
      <c r="H157" s="118"/>
      <c r="I157" s="96">
        <f t="shared" si="225"/>
        <v>0</v>
      </c>
      <c r="J157" s="119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118"/>
      <c r="F158" s="96">
        <f t="shared" si="224"/>
        <v>0</v>
      </c>
      <c r="G158" s="119"/>
      <c r="H158" s="118"/>
      <c r="I158" s="96">
        <f t="shared" si="225"/>
        <v>0</v>
      </c>
      <c r="J158" s="119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118"/>
      <c r="F159" s="96">
        <f t="shared" si="224"/>
        <v>0</v>
      </c>
      <c r="G159" s="119"/>
      <c r="H159" s="118"/>
      <c r="I159" s="96">
        <f t="shared" si="225"/>
        <v>0</v>
      </c>
      <c r="J159" s="119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118"/>
      <c r="F161" s="96">
        <f t="shared" ref="F161:F168" si="230">D161+E161</f>
        <v>0</v>
      </c>
      <c r="G161" s="119"/>
      <c r="H161" s="118"/>
      <c r="I161" s="96">
        <f t="shared" ref="I161:I168" si="231">G161+H161</f>
        <v>0</v>
      </c>
      <c r="J161" s="119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118"/>
      <c r="F162" s="96">
        <f t="shared" si="230"/>
        <v>0</v>
      </c>
      <c r="G162" s="119"/>
      <c r="H162" s="118"/>
      <c r="I162" s="96">
        <f t="shared" si="231"/>
        <v>0</v>
      </c>
      <c r="J162" s="119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9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9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9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118"/>
      <c r="F166" s="96">
        <f t="shared" si="230"/>
        <v>0</v>
      </c>
      <c r="G166" s="119"/>
      <c r="H166" s="118"/>
      <c r="I166" s="96">
        <f t="shared" si="231"/>
        <v>0</v>
      </c>
      <c r="J166" s="119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118"/>
      <c r="F167" s="96">
        <f t="shared" si="230"/>
        <v>0</v>
      </c>
      <c r="G167" s="119"/>
      <c r="H167" s="118"/>
      <c r="I167" s="96">
        <f t="shared" si="231"/>
        <v>0</v>
      </c>
      <c r="J167" s="119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118"/>
      <c r="F168" s="96">
        <f t="shared" si="230"/>
        <v>0</v>
      </c>
      <c r="G168" s="119"/>
      <c r="H168" s="118"/>
      <c r="I168" s="96">
        <f t="shared" si="231"/>
        <v>0</v>
      </c>
      <c r="J168" s="119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118"/>
      <c r="F170" s="96">
        <f t="shared" ref="F170" si="236">D170+E170</f>
        <v>0</v>
      </c>
      <c r="G170" s="119"/>
      <c r="H170" s="118"/>
      <c r="I170" s="96">
        <f t="shared" ref="I170" si="237">G170+H170</f>
        <v>0</v>
      </c>
      <c r="J170" s="119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9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118"/>
      <c r="F173" s="96">
        <f t="shared" si="242"/>
        <v>0</v>
      </c>
      <c r="G173" s="119"/>
      <c r="H173" s="118"/>
      <c r="I173" s="96">
        <f t="shared" si="243"/>
        <v>0</v>
      </c>
      <c r="J173" s="119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118"/>
      <c r="F174" s="96">
        <f t="shared" si="242"/>
        <v>0</v>
      </c>
      <c r="G174" s="119"/>
      <c r="H174" s="118"/>
      <c r="I174" s="96">
        <f t="shared" si="243"/>
        <v>0</v>
      </c>
      <c r="J174" s="119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9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118"/>
      <c r="F177" s="96">
        <f t="shared" si="248"/>
        <v>0</v>
      </c>
      <c r="G177" s="119"/>
      <c r="H177" s="118"/>
      <c r="I177" s="96">
        <f t="shared" si="249"/>
        <v>0</v>
      </c>
      <c r="J177" s="119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118"/>
      <c r="F178" s="96">
        <f t="shared" si="248"/>
        <v>0</v>
      </c>
      <c r="G178" s="119"/>
      <c r="H178" s="118"/>
      <c r="I178" s="96">
        <f t="shared" si="249"/>
        <v>0</v>
      </c>
      <c r="J178" s="119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118"/>
      <c r="F179" s="96">
        <f t="shared" si="248"/>
        <v>0</v>
      </c>
      <c r="G179" s="119"/>
      <c r="H179" s="118"/>
      <c r="I179" s="96">
        <f t="shared" si="249"/>
        <v>0</v>
      </c>
      <c r="J179" s="119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118"/>
      <c r="F181" s="96">
        <f>D181+E181</f>
        <v>0</v>
      </c>
      <c r="G181" s="119"/>
      <c r="H181" s="118"/>
      <c r="I181" s="96">
        <f>G181+H181</f>
        <v>0</v>
      </c>
      <c r="J181" s="119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118"/>
      <c r="F182" s="96">
        <f t="shared" ref="F182:F186" si="254">D182+E182</f>
        <v>0</v>
      </c>
      <c r="G182" s="119"/>
      <c r="H182" s="118"/>
      <c r="I182" s="96">
        <f t="shared" ref="I182:I186" si="255">G182+H182</f>
        <v>0</v>
      </c>
      <c r="J182" s="119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118"/>
      <c r="F183" s="96">
        <f t="shared" si="254"/>
        <v>0</v>
      </c>
      <c r="G183" s="119"/>
      <c r="H183" s="118"/>
      <c r="I183" s="96">
        <f t="shared" si="255"/>
        <v>0</v>
      </c>
      <c r="J183" s="119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118"/>
      <c r="F184" s="96">
        <f t="shared" si="254"/>
        <v>0</v>
      </c>
      <c r="G184" s="119"/>
      <c r="H184" s="118"/>
      <c r="I184" s="96">
        <f t="shared" si="255"/>
        <v>0</v>
      </c>
      <c r="J184" s="119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118"/>
      <c r="F185" s="96">
        <f t="shared" si="254"/>
        <v>0</v>
      </c>
      <c r="G185" s="119"/>
      <c r="H185" s="118"/>
      <c r="I185" s="96">
        <f t="shared" si="255"/>
        <v>0</v>
      </c>
      <c r="J185" s="119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118"/>
      <c r="F186" s="96">
        <f t="shared" si="254"/>
        <v>0</v>
      </c>
      <c r="G186" s="119"/>
      <c r="H186" s="118"/>
      <c r="I186" s="96">
        <f t="shared" si="255"/>
        <v>0</v>
      </c>
      <c r="J186" s="119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118"/>
      <c r="F188" s="96">
        <f t="shared" ref="F188:F199" si="264">D188+E188</f>
        <v>0</v>
      </c>
      <c r="G188" s="119"/>
      <c r="H188" s="118"/>
      <c r="I188" s="96">
        <f t="shared" ref="I188:I199" si="265">G188+H188</f>
        <v>0</v>
      </c>
      <c r="J188" s="119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118"/>
      <c r="F189" s="96">
        <f t="shared" si="264"/>
        <v>0</v>
      </c>
      <c r="G189" s="119"/>
      <c r="H189" s="118"/>
      <c r="I189" s="96">
        <f t="shared" si="265"/>
        <v>0</v>
      </c>
      <c r="J189" s="119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118"/>
      <c r="F190" s="96">
        <f t="shared" si="264"/>
        <v>0</v>
      </c>
      <c r="G190" s="119"/>
      <c r="H190" s="118"/>
      <c r="I190" s="96">
        <f t="shared" si="265"/>
        <v>0</v>
      </c>
      <c r="J190" s="119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118"/>
      <c r="F191" s="96">
        <f t="shared" si="264"/>
        <v>0</v>
      </c>
      <c r="G191" s="119"/>
      <c r="H191" s="118"/>
      <c r="I191" s="96">
        <f t="shared" si="265"/>
        <v>0</v>
      </c>
      <c r="J191" s="119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118"/>
      <c r="F192" s="96">
        <f t="shared" si="264"/>
        <v>0</v>
      </c>
      <c r="G192" s="119"/>
      <c r="H192" s="118"/>
      <c r="I192" s="96">
        <f t="shared" si="265"/>
        <v>0</v>
      </c>
      <c r="J192" s="119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118"/>
      <c r="F193" s="96">
        <f t="shared" si="264"/>
        <v>0</v>
      </c>
      <c r="G193" s="119"/>
      <c r="H193" s="118"/>
      <c r="I193" s="96">
        <f t="shared" si="265"/>
        <v>0</v>
      </c>
      <c r="J193" s="119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118"/>
      <c r="F194" s="96">
        <f t="shared" si="264"/>
        <v>0</v>
      </c>
      <c r="G194" s="119"/>
      <c r="H194" s="118"/>
      <c r="I194" s="96">
        <f t="shared" si="265"/>
        <v>0</v>
      </c>
      <c r="J194" s="119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118"/>
      <c r="F195" s="96">
        <f t="shared" si="264"/>
        <v>0</v>
      </c>
      <c r="G195" s="119"/>
      <c r="H195" s="118"/>
      <c r="I195" s="96">
        <f t="shared" si="265"/>
        <v>0</v>
      </c>
      <c r="J195" s="119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H12:H18 K12:K18 H20 K20 E12:E18 E20 E22 D28:E28 D39:E39 D41:E42 H64:H65 K64:K65 D67:E67 E64:E65 H69:H72 K69:K72 E69:E72 H111:H116 K111:K116 H118:H123 K118:K123 E111:E116 E118:E123 H128 K128 D125:E126 E128 H132:H134 K132:K134 E130 E132:E134 H138 K138 D136:E136 H140 K140 E138 H142:H145 K142:K145 E140 E142:E145 E147:E152 H170 K170 E170 H176:H179 K176:K179 H181:H186 K181:K186 E176:E179 E181:E186 E154:E159 H154:H159 K154:K159 H161:H168 K161:K168 E161:E168 E172:E174 H172:H174 K172:K174 D30:E30 D36:E37 H147:H152 K147:K152 H130 K130 H22 K22 G28:H28 G39:H39 G41:H42 G67:H67 G125:H126 G136:H136 G30:H30 G36:H37 J28:K28 J39:K39 J41:K42 J67:K67 J125:K126 J136:K136 J30:K30 J36:K37 K54:K55 E57:E58 H54:H55 K57:K58 E60:E62 K60:K62 H57:H58 H60:H62 D52:O52 H24:H26 E24:E26 K24:K26 D32:E34 G32:H34 J32:K34 D31:O31 E44:E48 E74:E109 H74:H109 K74:K109 D50:E50 H44:H48 G50:H50 K44:K48 J50:K50 E53 E55" name="Диапазон1_4_2_1"/>
    <protectedRange sqref="D188:E199 D181:D186 D176:D179 D172:D174 D170 D161:D168 D154:D159 D147:D152 D142:D145 D140 D138 D132:D134 D130 D128 D118:D123 D111:D116 D69:D72 D64:D65 D22 D20 D12:D18 G188:H199 G181:G186 G176:G179 G172:G174 G170 G161:G168 G154:G159 G147:G152 G142:G145 G140 G138 G132:G134 G130 G128 G118:G123 G111:G116 G69:G72 G64:G65 G22 G20 G12:G18 J188:K199 J181:J186 J176:J179 J172:J174 J170 J161:J168 J154:J159 J147:J152 J142:J145 J140 J138 J132:J134 J130 J128 J118:J123 J111:J116 J69:J72 J64:J65 J12:J18 J22 J20 G53:H53 J53:K53 G54:G55 D53:D62 G57:G58 J54:J55 G60:G62 J57:J58 J60:J62 E56:O56 E59:O59 J24:J26 G24:G26 D24:D26 D44:D49 D74:D109 G74:G109 J74:J109 E49 D51:E51 G44:G49 H49 G51:H51 J44:J49 K49 J51:K51 E54" name="Диапазон1_4_1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O202"/>
  <sheetViews>
    <sheetView topLeftCell="C157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260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J24:K26 G24:H26 D24:E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O202"/>
  <sheetViews>
    <sheetView topLeftCell="C155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259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118"/>
      <c r="F12" s="96">
        <f>D12+E12</f>
        <v>0</v>
      </c>
      <c r="G12" s="119"/>
      <c r="H12" s="118"/>
      <c r="I12" s="96">
        <f>G12+H12</f>
        <v>0</v>
      </c>
      <c r="J12" s="119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118"/>
      <c r="F13" s="96">
        <f t="shared" ref="F13:F18" si="3">D13+E13</f>
        <v>0</v>
      </c>
      <c r="G13" s="119"/>
      <c r="H13" s="118"/>
      <c r="I13" s="96">
        <f t="shared" ref="I13:I18" si="4">G13+H13</f>
        <v>0</v>
      </c>
      <c r="J13" s="119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118"/>
      <c r="F14" s="96">
        <f t="shared" si="3"/>
        <v>0</v>
      </c>
      <c r="G14" s="119"/>
      <c r="H14" s="118"/>
      <c r="I14" s="96">
        <f t="shared" si="4"/>
        <v>0</v>
      </c>
      <c r="J14" s="119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118"/>
      <c r="F15" s="96">
        <f t="shared" si="3"/>
        <v>0</v>
      </c>
      <c r="G15" s="119"/>
      <c r="H15" s="118"/>
      <c r="I15" s="96">
        <f t="shared" si="4"/>
        <v>0</v>
      </c>
      <c r="J15" s="119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118"/>
      <c r="F16" s="96">
        <f t="shared" si="3"/>
        <v>0</v>
      </c>
      <c r="G16" s="119"/>
      <c r="H16" s="118"/>
      <c r="I16" s="96">
        <f t="shared" si="4"/>
        <v>0</v>
      </c>
      <c r="J16" s="119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118"/>
      <c r="F17" s="96">
        <f t="shared" si="3"/>
        <v>0</v>
      </c>
      <c r="G17" s="119"/>
      <c r="H17" s="118"/>
      <c r="I17" s="96">
        <f t="shared" si="4"/>
        <v>0</v>
      </c>
      <c r="J17" s="119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118"/>
      <c r="F18" s="96">
        <f t="shared" si="3"/>
        <v>0</v>
      </c>
      <c r="G18" s="119"/>
      <c r="H18" s="118"/>
      <c r="I18" s="96">
        <f t="shared" si="4"/>
        <v>0</v>
      </c>
      <c r="J18" s="119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118"/>
      <c r="F20" s="96">
        <f t="shared" ref="F20" si="7">D20+E20</f>
        <v>0</v>
      </c>
      <c r="G20" s="119"/>
      <c r="H20" s="118"/>
      <c r="I20" s="96">
        <f t="shared" ref="I20" si="8">G20+H20</f>
        <v>0</v>
      </c>
      <c r="J20" s="119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9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118"/>
      <c r="F24" s="96">
        <f t="shared" ref="F24:F26" si="19">D24+E24</f>
        <v>0</v>
      </c>
      <c r="G24" s="119"/>
      <c r="H24" s="118"/>
      <c r="I24" s="96">
        <f t="shared" ref="I24:I26" si="20">G24+H24</f>
        <v>0</v>
      </c>
      <c r="J24" s="119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118"/>
      <c r="F25" s="96">
        <f t="shared" si="19"/>
        <v>0</v>
      </c>
      <c r="G25" s="119"/>
      <c r="H25" s="118"/>
      <c r="I25" s="96">
        <f t="shared" si="20"/>
        <v>0</v>
      </c>
      <c r="J25" s="119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118"/>
      <c r="F26" s="96">
        <f t="shared" si="19"/>
        <v>0</v>
      </c>
      <c r="G26" s="119"/>
      <c r="H26" s="118"/>
      <c r="I26" s="96">
        <f t="shared" si="20"/>
        <v>0</v>
      </c>
      <c r="J26" s="119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118"/>
      <c r="F44" s="96">
        <f t="shared" ref="F44:F51" si="73">D44+E44</f>
        <v>0</v>
      </c>
      <c r="G44" s="119"/>
      <c r="H44" s="118"/>
      <c r="I44" s="96">
        <f t="shared" ref="I44:I51" si="74">G44+H44</f>
        <v>0</v>
      </c>
      <c r="J44" s="119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118"/>
      <c r="F45" s="96">
        <f t="shared" si="73"/>
        <v>0</v>
      </c>
      <c r="G45" s="119"/>
      <c r="H45" s="118"/>
      <c r="I45" s="96">
        <f t="shared" si="74"/>
        <v>0</v>
      </c>
      <c r="J45" s="119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118"/>
      <c r="F46" s="96">
        <f t="shared" si="73"/>
        <v>0</v>
      </c>
      <c r="G46" s="119"/>
      <c r="H46" s="118"/>
      <c r="I46" s="96">
        <f t="shared" si="74"/>
        <v>0</v>
      </c>
      <c r="J46" s="119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118"/>
      <c r="F47" s="96">
        <f t="shared" si="73"/>
        <v>0</v>
      </c>
      <c r="G47" s="119"/>
      <c r="H47" s="118"/>
      <c r="I47" s="96">
        <f t="shared" si="74"/>
        <v>0</v>
      </c>
      <c r="J47" s="119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9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102">
        <f t="shared" ref="F53:F55" si="79">D53+E53</f>
        <v>0</v>
      </c>
      <c r="G53" s="119"/>
      <c r="H53" s="96"/>
      <c r="I53" s="102">
        <f t="shared" ref="I53:I55" si="80">G53+H53</f>
        <v>0</v>
      </c>
      <c r="J53" s="119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9"/>
      <c r="F54" s="96">
        <f t="shared" si="79"/>
        <v>0</v>
      </c>
      <c r="G54" s="119"/>
      <c r="H54" s="119"/>
      <c r="I54" s="96">
        <f t="shared" si="80"/>
        <v>0</v>
      </c>
      <c r="J54" s="119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118"/>
      <c r="F55" s="96">
        <f t="shared" si="79"/>
        <v>0</v>
      </c>
      <c r="G55" s="119"/>
      <c r="H55" s="118"/>
      <c r="I55" s="96">
        <f t="shared" si="80"/>
        <v>0</v>
      </c>
      <c r="J55" s="119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94">
        <f t="shared" si="86"/>
        <v>0</v>
      </c>
      <c r="G56" s="94">
        <f t="shared" si="86"/>
        <v>0</v>
      </c>
      <c r="H56" s="94">
        <f t="shared" si="86"/>
        <v>0</v>
      </c>
      <c r="I56" s="94">
        <f t="shared" si="86"/>
        <v>0</v>
      </c>
      <c r="J56" s="94">
        <f t="shared" si="86"/>
        <v>0</v>
      </c>
      <c r="K56" s="94">
        <f t="shared" si="86"/>
        <v>0</v>
      </c>
      <c r="L56" s="94">
        <f t="shared" si="86"/>
        <v>0</v>
      </c>
      <c r="M56" s="94">
        <f t="shared" si="86"/>
        <v>0</v>
      </c>
      <c r="N56" s="94">
        <f t="shared" si="86"/>
        <v>0</v>
      </c>
      <c r="O56" s="94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121"/>
      <c r="F57" s="102">
        <f t="shared" ref="F57:F58" si="87">D57+E57</f>
        <v>0</v>
      </c>
      <c r="G57" s="122"/>
      <c r="H57" s="121"/>
      <c r="I57" s="102">
        <f t="shared" ref="I57:I58" si="88">G57+H57</f>
        <v>0</v>
      </c>
      <c r="J57" s="122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118"/>
      <c r="F58" s="96">
        <f t="shared" si="87"/>
        <v>0</v>
      </c>
      <c r="G58" s="119"/>
      <c r="H58" s="118"/>
      <c r="I58" s="96">
        <f t="shared" si="88"/>
        <v>0</v>
      </c>
      <c r="J58" s="119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1">
        <f t="shared" si="92"/>
        <v>0</v>
      </c>
      <c r="G59" s="101">
        <f t="shared" si="92"/>
        <v>0</v>
      </c>
      <c r="H59" s="101">
        <f t="shared" si="92"/>
        <v>0</v>
      </c>
      <c r="I59" s="101">
        <f t="shared" si="92"/>
        <v>0</v>
      </c>
      <c r="J59" s="101">
        <f t="shared" si="92"/>
        <v>0</v>
      </c>
      <c r="K59" s="101">
        <f t="shared" si="92"/>
        <v>0</v>
      </c>
      <c r="L59" s="101">
        <f t="shared" si="92"/>
        <v>0</v>
      </c>
      <c r="M59" s="101">
        <f t="shared" si="92"/>
        <v>0</v>
      </c>
      <c r="N59" s="101">
        <f t="shared" si="92"/>
        <v>0</v>
      </c>
      <c r="O59" s="101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118"/>
      <c r="F60" s="108">
        <f t="shared" ref="F60:F62" si="93">D60+E60</f>
        <v>0</v>
      </c>
      <c r="G60" s="119"/>
      <c r="H60" s="118"/>
      <c r="I60" s="108">
        <f t="shared" ref="I60:I62" si="94">G60+H60</f>
        <v>0</v>
      </c>
      <c r="J60" s="119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118"/>
      <c r="F61" s="96">
        <f t="shared" si="93"/>
        <v>0</v>
      </c>
      <c r="G61" s="119"/>
      <c r="H61" s="118"/>
      <c r="I61" s="96">
        <f t="shared" si="94"/>
        <v>0</v>
      </c>
      <c r="J61" s="119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118"/>
      <c r="F62" s="96">
        <f t="shared" si="93"/>
        <v>0</v>
      </c>
      <c r="G62" s="119"/>
      <c r="H62" s="118"/>
      <c r="I62" s="96">
        <f t="shared" si="94"/>
        <v>0</v>
      </c>
      <c r="J62" s="119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118"/>
      <c r="F64" s="96">
        <f t="shared" ref="F64:F65" si="102">D64+E64</f>
        <v>0</v>
      </c>
      <c r="G64" s="119"/>
      <c r="H64" s="118"/>
      <c r="I64" s="96">
        <f t="shared" ref="I64:I65" si="103">G64+H64</f>
        <v>0</v>
      </c>
      <c r="J64" s="119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118"/>
      <c r="F65" s="96">
        <f t="shared" si="102"/>
        <v>0</v>
      </c>
      <c r="G65" s="119"/>
      <c r="H65" s="118"/>
      <c r="I65" s="96">
        <f t="shared" si="103"/>
        <v>0</v>
      </c>
      <c r="J65" s="119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118"/>
      <c r="F69" s="96">
        <f t="shared" ref="F69:F72" si="114">D69+E69</f>
        <v>0</v>
      </c>
      <c r="G69" s="119"/>
      <c r="H69" s="118"/>
      <c r="I69" s="96">
        <f t="shared" ref="I69:I72" si="115">G69+H69</f>
        <v>0</v>
      </c>
      <c r="J69" s="119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118"/>
      <c r="F70" s="96">
        <f t="shared" si="114"/>
        <v>0</v>
      </c>
      <c r="G70" s="119"/>
      <c r="H70" s="118"/>
      <c r="I70" s="96">
        <f t="shared" si="115"/>
        <v>0</v>
      </c>
      <c r="J70" s="119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118"/>
      <c r="F71" s="96">
        <f t="shared" si="114"/>
        <v>0</v>
      </c>
      <c r="G71" s="119"/>
      <c r="H71" s="118"/>
      <c r="I71" s="96">
        <f t="shared" si="115"/>
        <v>0</v>
      </c>
      <c r="J71" s="119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118"/>
      <c r="F72" s="96">
        <f t="shared" si="114"/>
        <v>0</v>
      </c>
      <c r="G72" s="119"/>
      <c r="H72" s="118"/>
      <c r="I72" s="96">
        <f t="shared" si="115"/>
        <v>0</v>
      </c>
      <c r="J72" s="119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118"/>
      <c r="F74" s="96">
        <f t="shared" ref="F74:F109" si="120">D74+E74</f>
        <v>0</v>
      </c>
      <c r="G74" s="119"/>
      <c r="H74" s="118"/>
      <c r="I74" s="96">
        <f t="shared" ref="I74:I109" si="121">G74+H74</f>
        <v>0</v>
      </c>
      <c r="J74" s="119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118"/>
      <c r="F75" s="96">
        <f t="shared" si="120"/>
        <v>0</v>
      </c>
      <c r="G75" s="119"/>
      <c r="H75" s="118"/>
      <c r="I75" s="96">
        <f t="shared" si="121"/>
        <v>0</v>
      </c>
      <c r="J75" s="119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118"/>
      <c r="F76" s="96">
        <f t="shared" si="120"/>
        <v>0</v>
      </c>
      <c r="G76" s="119"/>
      <c r="H76" s="118"/>
      <c r="I76" s="96">
        <f t="shared" si="121"/>
        <v>0</v>
      </c>
      <c r="J76" s="119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118"/>
      <c r="F77" s="96">
        <f t="shared" si="120"/>
        <v>0</v>
      </c>
      <c r="G77" s="119"/>
      <c r="H77" s="118"/>
      <c r="I77" s="96">
        <f t="shared" si="121"/>
        <v>0</v>
      </c>
      <c r="J77" s="119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118"/>
      <c r="F78" s="96">
        <f t="shared" si="120"/>
        <v>0</v>
      </c>
      <c r="G78" s="119"/>
      <c r="H78" s="118"/>
      <c r="I78" s="96">
        <f t="shared" si="121"/>
        <v>0</v>
      </c>
      <c r="J78" s="119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118"/>
      <c r="F79" s="96">
        <f t="shared" si="120"/>
        <v>0</v>
      </c>
      <c r="G79" s="119"/>
      <c r="H79" s="118"/>
      <c r="I79" s="96">
        <f t="shared" si="121"/>
        <v>0</v>
      </c>
      <c r="J79" s="119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118"/>
      <c r="F80" s="96">
        <f t="shared" si="120"/>
        <v>0</v>
      </c>
      <c r="G80" s="119"/>
      <c r="H80" s="118"/>
      <c r="I80" s="96">
        <f t="shared" si="121"/>
        <v>0</v>
      </c>
      <c r="J80" s="119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118"/>
      <c r="F81" s="96">
        <f t="shared" si="120"/>
        <v>0</v>
      </c>
      <c r="G81" s="119"/>
      <c r="H81" s="118"/>
      <c r="I81" s="96">
        <f t="shared" si="121"/>
        <v>0</v>
      </c>
      <c r="J81" s="119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118"/>
      <c r="F82" s="96">
        <f t="shared" si="120"/>
        <v>0</v>
      </c>
      <c r="G82" s="119"/>
      <c r="H82" s="118"/>
      <c r="I82" s="96">
        <f t="shared" si="121"/>
        <v>0</v>
      </c>
      <c r="J82" s="119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118"/>
      <c r="F83" s="96">
        <f t="shared" si="120"/>
        <v>0</v>
      </c>
      <c r="G83" s="119"/>
      <c r="H83" s="118"/>
      <c r="I83" s="96">
        <f t="shared" si="121"/>
        <v>0</v>
      </c>
      <c r="J83" s="119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118"/>
      <c r="F84" s="96">
        <f t="shared" si="120"/>
        <v>0</v>
      </c>
      <c r="G84" s="119"/>
      <c r="H84" s="118"/>
      <c r="I84" s="96">
        <f t="shared" si="121"/>
        <v>0</v>
      </c>
      <c r="J84" s="119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118"/>
      <c r="F85" s="96">
        <f t="shared" si="120"/>
        <v>0</v>
      </c>
      <c r="G85" s="119"/>
      <c r="H85" s="118"/>
      <c r="I85" s="96">
        <f t="shared" si="121"/>
        <v>0</v>
      </c>
      <c r="J85" s="119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118"/>
      <c r="F86" s="96">
        <f t="shared" si="120"/>
        <v>0</v>
      </c>
      <c r="G86" s="119"/>
      <c r="H86" s="118"/>
      <c r="I86" s="96">
        <f t="shared" si="121"/>
        <v>0</v>
      </c>
      <c r="J86" s="119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118"/>
      <c r="F87" s="96">
        <f t="shared" si="120"/>
        <v>0</v>
      </c>
      <c r="G87" s="119"/>
      <c r="H87" s="118"/>
      <c r="I87" s="96">
        <f t="shared" si="121"/>
        <v>0</v>
      </c>
      <c r="J87" s="119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118"/>
      <c r="F88" s="96">
        <f t="shared" si="120"/>
        <v>0</v>
      </c>
      <c r="G88" s="119"/>
      <c r="H88" s="118"/>
      <c r="I88" s="96">
        <f t="shared" si="121"/>
        <v>0</v>
      </c>
      <c r="J88" s="119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118"/>
      <c r="F89" s="96">
        <f t="shared" si="120"/>
        <v>0</v>
      </c>
      <c r="G89" s="119"/>
      <c r="H89" s="118"/>
      <c r="I89" s="96">
        <f t="shared" si="121"/>
        <v>0</v>
      </c>
      <c r="J89" s="119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118"/>
      <c r="F90" s="96">
        <f t="shared" si="120"/>
        <v>0</v>
      </c>
      <c r="G90" s="119"/>
      <c r="H90" s="118"/>
      <c r="I90" s="96">
        <f t="shared" si="121"/>
        <v>0</v>
      </c>
      <c r="J90" s="119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9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9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9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9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9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9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9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9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9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9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9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9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9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118"/>
      <c r="F104" s="96">
        <f t="shared" si="120"/>
        <v>0</v>
      </c>
      <c r="G104" s="119"/>
      <c r="H104" s="118"/>
      <c r="I104" s="96">
        <f t="shared" si="121"/>
        <v>0</v>
      </c>
      <c r="J104" s="119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118"/>
      <c r="F105" s="96">
        <f t="shared" ref="F105:F107" si="145">D105+E105</f>
        <v>0</v>
      </c>
      <c r="G105" s="119"/>
      <c r="H105" s="118"/>
      <c r="I105" s="96">
        <f t="shared" ref="I105:I107" si="146">G105+H105</f>
        <v>0</v>
      </c>
      <c r="J105" s="119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118"/>
      <c r="F106" s="96">
        <f t="shared" si="145"/>
        <v>0</v>
      </c>
      <c r="G106" s="119"/>
      <c r="H106" s="118"/>
      <c r="I106" s="96">
        <f t="shared" si="146"/>
        <v>0</v>
      </c>
      <c r="J106" s="119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9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9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118"/>
      <c r="F109" s="96">
        <f t="shared" si="120"/>
        <v>0</v>
      </c>
      <c r="G109" s="119"/>
      <c r="H109" s="118"/>
      <c r="I109" s="96">
        <f t="shared" si="121"/>
        <v>0</v>
      </c>
      <c r="J109" s="119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118"/>
      <c r="F111" s="96">
        <f t="shared" ref="F111:F116" si="158">D111+E111</f>
        <v>0</v>
      </c>
      <c r="G111" s="119"/>
      <c r="H111" s="118"/>
      <c r="I111" s="96">
        <f t="shared" ref="I111:I116" si="159">G111+H111</f>
        <v>0</v>
      </c>
      <c r="J111" s="119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118"/>
      <c r="F112" s="96">
        <f t="shared" si="158"/>
        <v>0</v>
      </c>
      <c r="G112" s="119"/>
      <c r="H112" s="118"/>
      <c r="I112" s="96">
        <f t="shared" si="159"/>
        <v>0</v>
      </c>
      <c r="J112" s="119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118"/>
      <c r="F113" s="96">
        <f t="shared" si="158"/>
        <v>0</v>
      </c>
      <c r="G113" s="119"/>
      <c r="H113" s="118"/>
      <c r="I113" s="96">
        <f t="shared" si="159"/>
        <v>0</v>
      </c>
      <c r="J113" s="119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118"/>
      <c r="F114" s="96">
        <f t="shared" si="158"/>
        <v>0</v>
      </c>
      <c r="G114" s="119"/>
      <c r="H114" s="118"/>
      <c r="I114" s="96">
        <f t="shared" si="159"/>
        <v>0</v>
      </c>
      <c r="J114" s="119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118"/>
      <c r="F115" s="96">
        <f t="shared" si="158"/>
        <v>0</v>
      </c>
      <c r="G115" s="119"/>
      <c r="H115" s="118"/>
      <c r="I115" s="96">
        <f t="shared" si="159"/>
        <v>0</v>
      </c>
      <c r="J115" s="119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118"/>
      <c r="F116" s="96">
        <f t="shared" si="158"/>
        <v>0</v>
      </c>
      <c r="G116" s="119"/>
      <c r="H116" s="118"/>
      <c r="I116" s="96">
        <f t="shared" si="159"/>
        <v>0</v>
      </c>
      <c r="J116" s="119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118"/>
      <c r="F118" s="96">
        <f t="shared" ref="F118:F123" si="164">D118+E118</f>
        <v>0</v>
      </c>
      <c r="G118" s="119"/>
      <c r="H118" s="118"/>
      <c r="I118" s="96">
        <f t="shared" ref="I118:I123" si="165">G118+H118</f>
        <v>0</v>
      </c>
      <c r="J118" s="119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118"/>
      <c r="F119" s="96">
        <f t="shared" si="164"/>
        <v>0</v>
      </c>
      <c r="G119" s="119"/>
      <c r="H119" s="118"/>
      <c r="I119" s="96">
        <f t="shared" si="165"/>
        <v>0</v>
      </c>
      <c r="J119" s="119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118"/>
      <c r="F120" s="96">
        <f t="shared" si="164"/>
        <v>0</v>
      </c>
      <c r="G120" s="119"/>
      <c r="H120" s="118"/>
      <c r="I120" s="96">
        <f t="shared" si="165"/>
        <v>0</v>
      </c>
      <c r="J120" s="119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118"/>
      <c r="F121" s="96">
        <f t="shared" si="164"/>
        <v>0</v>
      </c>
      <c r="G121" s="119"/>
      <c r="H121" s="118"/>
      <c r="I121" s="96">
        <f t="shared" si="165"/>
        <v>0</v>
      </c>
      <c r="J121" s="119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118"/>
      <c r="F122" s="96">
        <f t="shared" si="164"/>
        <v>0</v>
      </c>
      <c r="G122" s="119"/>
      <c r="H122" s="118"/>
      <c r="I122" s="96">
        <f t="shared" si="165"/>
        <v>0</v>
      </c>
      <c r="J122" s="119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118"/>
      <c r="F123" s="96">
        <f t="shared" si="164"/>
        <v>0</v>
      </c>
      <c r="G123" s="119"/>
      <c r="H123" s="118"/>
      <c r="I123" s="96">
        <f t="shared" si="165"/>
        <v>0</v>
      </c>
      <c r="J123" s="119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118"/>
      <c r="F128" s="96">
        <f t="shared" ref="F128" si="176">D128+E128</f>
        <v>0</v>
      </c>
      <c r="G128" s="119"/>
      <c r="H128" s="118"/>
      <c r="I128" s="96">
        <f t="shared" ref="I128" si="177">G128+H128</f>
        <v>0</v>
      </c>
      <c r="J128" s="119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9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118"/>
      <c r="F132" s="96">
        <f t="shared" ref="F132:F134" si="188">D132+E132</f>
        <v>0</v>
      </c>
      <c r="G132" s="119"/>
      <c r="H132" s="118"/>
      <c r="I132" s="96">
        <f t="shared" ref="I132:I134" si="189">G132+H132</f>
        <v>0</v>
      </c>
      <c r="J132" s="119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118"/>
      <c r="F133" s="96">
        <f t="shared" si="188"/>
        <v>0</v>
      </c>
      <c r="G133" s="119"/>
      <c r="H133" s="118"/>
      <c r="I133" s="96">
        <f t="shared" si="189"/>
        <v>0</v>
      </c>
      <c r="J133" s="119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118"/>
      <c r="F134" s="96">
        <f t="shared" si="188"/>
        <v>0</v>
      </c>
      <c r="G134" s="119"/>
      <c r="H134" s="118"/>
      <c r="I134" s="96">
        <f t="shared" si="189"/>
        <v>0</v>
      </c>
      <c r="J134" s="119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118"/>
      <c r="F138" s="96">
        <f t="shared" ref="F138" si="200">D138+E138</f>
        <v>0</v>
      </c>
      <c r="G138" s="119"/>
      <c r="H138" s="118"/>
      <c r="I138" s="96">
        <f t="shared" ref="I138" si="201">G138+H138</f>
        <v>0</v>
      </c>
      <c r="J138" s="119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118"/>
      <c r="F140" s="96">
        <f t="shared" ref="F140" si="206">D140+E140</f>
        <v>0</v>
      </c>
      <c r="G140" s="119"/>
      <c r="H140" s="118"/>
      <c r="I140" s="96">
        <f t="shared" ref="I140" si="207">G140+H140</f>
        <v>0</v>
      </c>
      <c r="J140" s="119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118"/>
      <c r="F142" s="96">
        <f t="shared" ref="F142:F145" si="212">D142+E142</f>
        <v>0</v>
      </c>
      <c r="G142" s="119"/>
      <c r="H142" s="118"/>
      <c r="I142" s="96">
        <f t="shared" ref="I142:I145" si="213">G142+H142</f>
        <v>0</v>
      </c>
      <c r="J142" s="119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118"/>
      <c r="F143" s="96">
        <f t="shared" si="212"/>
        <v>0</v>
      </c>
      <c r="G143" s="119"/>
      <c r="H143" s="118"/>
      <c r="I143" s="96">
        <f t="shared" si="213"/>
        <v>0</v>
      </c>
      <c r="J143" s="119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118"/>
      <c r="F144" s="96">
        <f t="shared" si="212"/>
        <v>0</v>
      </c>
      <c r="G144" s="119"/>
      <c r="H144" s="118"/>
      <c r="I144" s="96">
        <f t="shared" si="213"/>
        <v>0</v>
      </c>
      <c r="J144" s="119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118"/>
      <c r="F145" s="96">
        <f t="shared" si="212"/>
        <v>0</v>
      </c>
      <c r="G145" s="119"/>
      <c r="H145" s="118"/>
      <c r="I145" s="96">
        <f t="shared" si="213"/>
        <v>0</v>
      </c>
      <c r="J145" s="119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9"/>
      <c r="E147" s="118"/>
      <c r="F147" s="96">
        <f t="shared" ref="F147:F152" si="218">D147+E147</f>
        <v>0</v>
      </c>
      <c r="G147" s="119"/>
      <c r="H147" s="118"/>
      <c r="I147" s="96">
        <f t="shared" ref="I147:I152" si="219">G147+H147</f>
        <v>0</v>
      </c>
      <c r="J147" s="119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9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9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9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9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9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118"/>
      <c r="F154" s="96">
        <f t="shared" ref="F154:F159" si="224">D154+E154</f>
        <v>0</v>
      </c>
      <c r="G154" s="119"/>
      <c r="H154" s="118"/>
      <c r="I154" s="96">
        <f t="shared" ref="I154:I159" si="225">G154+H154</f>
        <v>0</v>
      </c>
      <c r="J154" s="119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118"/>
      <c r="F155" s="96">
        <f t="shared" si="224"/>
        <v>0</v>
      </c>
      <c r="G155" s="119"/>
      <c r="H155" s="118"/>
      <c r="I155" s="96">
        <f t="shared" si="225"/>
        <v>0</v>
      </c>
      <c r="J155" s="119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118"/>
      <c r="F156" s="96">
        <f t="shared" si="224"/>
        <v>0</v>
      </c>
      <c r="G156" s="119"/>
      <c r="H156" s="118"/>
      <c r="I156" s="96">
        <f t="shared" si="225"/>
        <v>0</v>
      </c>
      <c r="J156" s="119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118"/>
      <c r="F157" s="96">
        <f t="shared" si="224"/>
        <v>0</v>
      </c>
      <c r="G157" s="119"/>
      <c r="H157" s="118"/>
      <c r="I157" s="96">
        <f t="shared" si="225"/>
        <v>0</v>
      </c>
      <c r="J157" s="119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118"/>
      <c r="F158" s="96">
        <f t="shared" si="224"/>
        <v>0</v>
      </c>
      <c r="G158" s="119"/>
      <c r="H158" s="118"/>
      <c r="I158" s="96">
        <f t="shared" si="225"/>
        <v>0</v>
      </c>
      <c r="J158" s="119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118"/>
      <c r="F159" s="96">
        <f t="shared" si="224"/>
        <v>0</v>
      </c>
      <c r="G159" s="119"/>
      <c r="H159" s="118"/>
      <c r="I159" s="96">
        <f t="shared" si="225"/>
        <v>0</v>
      </c>
      <c r="J159" s="119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118"/>
      <c r="F161" s="96">
        <f t="shared" ref="F161:F168" si="230">D161+E161</f>
        <v>0</v>
      </c>
      <c r="G161" s="119"/>
      <c r="H161" s="118"/>
      <c r="I161" s="96">
        <f t="shared" ref="I161:I168" si="231">G161+H161</f>
        <v>0</v>
      </c>
      <c r="J161" s="119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118"/>
      <c r="F162" s="96">
        <f t="shared" si="230"/>
        <v>0</v>
      </c>
      <c r="G162" s="119"/>
      <c r="H162" s="118"/>
      <c r="I162" s="96">
        <f t="shared" si="231"/>
        <v>0</v>
      </c>
      <c r="J162" s="119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9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9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9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118"/>
      <c r="F166" s="96">
        <f t="shared" si="230"/>
        <v>0</v>
      </c>
      <c r="G166" s="119"/>
      <c r="H166" s="118"/>
      <c r="I166" s="96">
        <f t="shared" si="231"/>
        <v>0</v>
      </c>
      <c r="J166" s="119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118"/>
      <c r="F167" s="96">
        <f t="shared" si="230"/>
        <v>0</v>
      </c>
      <c r="G167" s="119"/>
      <c r="H167" s="118"/>
      <c r="I167" s="96">
        <f t="shared" si="231"/>
        <v>0</v>
      </c>
      <c r="J167" s="119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118"/>
      <c r="F168" s="96">
        <f t="shared" si="230"/>
        <v>0</v>
      </c>
      <c r="G168" s="119"/>
      <c r="H168" s="118"/>
      <c r="I168" s="96">
        <f t="shared" si="231"/>
        <v>0</v>
      </c>
      <c r="J168" s="119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118"/>
      <c r="F170" s="96">
        <f t="shared" ref="F170" si="236">D170+E170</f>
        <v>0</v>
      </c>
      <c r="G170" s="119"/>
      <c r="H170" s="118"/>
      <c r="I170" s="96">
        <f t="shared" ref="I170" si="237">G170+H170</f>
        <v>0</v>
      </c>
      <c r="J170" s="119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9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118"/>
      <c r="F173" s="96">
        <f t="shared" si="242"/>
        <v>0</v>
      </c>
      <c r="G173" s="119"/>
      <c r="H173" s="118"/>
      <c r="I173" s="96">
        <f t="shared" si="243"/>
        <v>0</v>
      </c>
      <c r="J173" s="119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118"/>
      <c r="F174" s="96">
        <f t="shared" si="242"/>
        <v>0</v>
      </c>
      <c r="G174" s="119"/>
      <c r="H174" s="118"/>
      <c r="I174" s="96">
        <f t="shared" si="243"/>
        <v>0</v>
      </c>
      <c r="J174" s="119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9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118"/>
      <c r="F177" s="96">
        <f t="shared" si="248"/>
        <v>0</v>
      </c>
      <c r="G177" s="119"/>
      <c r="H177" s="118"/>
      <c r="I177" s="96">
        <f t="shared" si="249"/>
        <v>0</v>
      </c>
      <c r="J177" s="119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118"/>
      <c r="F178" s="96">
        <f t="shared" si="248"/>
        <v>0</v>
      </c>
      <c r="G178" s="119"/>
      <c r="H178" s="118"/>
      <c r="I178" s="96">
        <f t="shared" si="249"/>
        <v>0</v>
      </c>
      <c r="J178" s="119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118"/>
      <c r="F179" s="96">
        <f t="shared" si="248"/>
        <v>0</v>
      </c>
      <c r="G179" s="119"/>
      <c r="H179" s="118"/>
      <c r="I179" s="96">
        <f t="shared" si="249"/>
        <v>0</v>
      </c>
      <c r="J179" s="119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118"/>
      <c r="F181" s="96">
        <f>D181+E181</f>
        <v>0</v>
      </c>
      <c r="G181" s="119"/>
      <c r="H181" s="118"/>
      <c r="I181" s="96">
        <f>G181+H181</f>
        <v>0</v>
      </c>
      <c r="J181" s="119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118"/>
      <c r="F182" s="96">
        <f t="shared" ref="F182:F186" si="254">D182+E182</f>
        <v>0</v>
      </c>
      <c r="G182" s="119"/>
      <c r="H182" s="118"/>
      <c r="I182" s="96">
        <f t="shared" ref="I182:I186" si="255">G182+H182</f>
        <v>0</v>
      </c>
      <c r="J182" s="119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118"/>
      <c r="F183" s="96">
        <f t="shared" si="254"/>
        <v>0</v>
      </c>
      <c r="G183" s="119"/>
      <c r="H183" s="118"/>
      <c r="I183" s="96">
        <f t="shared" si="255"/>
        <v>0</v>
      </c>
      <c r="J183" s="119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118"/>
      <c r="F184" s="96">
        <f t="shared" si="254"/>
        <v>0</v>
      </c>
      <c r="G184" s="119"/>
      <c r="H184" s="118"/>
      <c r="I184" s="96">
        <f t="shared" si="255"/>
        <v>0</v>
      </c>
      <c r="J184" s="119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118"/>
      <c r="F185" s="96">
        <f t="shared" si="254"/>
        <v>0</v>
      </c>
      <c r="G185" s="119"/>
      <c r="H185" s="118"/>
      <c r="I185" s="96">
        <f t="shared" si="255"/>
        <v>0</v>
      </c>
      <c r="J185" s="119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118"/>
      <c r="F186" s="96">
        <f t="shared" si="254"/>
        <v>0</v>
      </c>
      <c r="G186" s="119"/>
      <c r="H186" s="118"/>
      <c r="I186" s="96">
        <f t="shared" si="255"/>
        <v>0</v>
      </c>
      <c r="J186" s="119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118"/>
      <c r="F188" s="96">
        <f t="shared" ref="F188:F199" si="264">D188+E188</f>
        <v>0</v>
      </c>
      <c r="G188" s="119"/>
      <c r="H188" s="118"/>
      <c r="I188" s="96">
        <f t="shared" ref="I188:I199" si="265">G188+H188</f>
        <v>0</v>
      </c>
      <c r="J188" s="119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118"/>
      <c r="F189" s="96">
        <f t="shared" si="264"/>
        <v>0</v>
      </c>
      <c r="G189" s="119"/>
      <c r="H189" s="118"/>
      <c r="I189" s="96">
        <f t="shared" si="265"/>
        <v>0</v>
      </c>
      <c r="J189" s="119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118"/>
      <c r="F190" s="96">
        <f t="shared" si="264"/>
        <v>0</v>
      </c>
      <c r="G190" s="119"/>
      <c r="H190" s="118"/>
      <c r="I190" s="96">
        <f t="shared" si="265"/>
        <v>0</v>
      </c>
      <c r="J190" s="119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118"/>
      <c r="F191" s="96">
        <f t="shared" si="264"/>
        <v>0</v>
      </c>
      <c r="G191" s="119"/>
      <c r="H191" s="118"/>
      <c r="I191" s="96">
        <f t="shared" si="265"/>
        <v>0</v>
      </c>
      <c r="J191" s="119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118"/>
      <c r="F192" s="96">
        <f t="shared" si="264"/>
        <v>0</v>
      </c>
      <c r="G192" s="119"/>
      <c r="H192" s="118"/>
      <c r="I192" s="96">
        <f t="shared" si="265"/>
        <v>0</v>
      </c>
      <c r="J192" s="119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118"/>
      <c r="F193" s="96">
        <f t="shared" si="264"/>
        <v>0</v>
      </c>
      <c r="G193" s="119"/>
      <c r="H193" s="118"/>
      <c r="I193" s="96">
        <f t="shared" si="265"/>
        <v>0</v>
      </c>
      <c r="J193" s="119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118"/>
      <c r="F194" s="96">
        <f t="shared" si="264"/>
        <v>0</v>
      </c>
      <c r="G194" s="119"/>
      <c r="H194" s="118"/>
      <c r="I194" s="96">
        <f t="shared" si="265"/>
        <v>0</v>
      </c>
      <c r="J194" s="119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118"/>
      <c r="F195" s="96">
        <f t="shared" si="264"/>
        <v>0</v>
      </c>
      <c r="G195" s="119"/>
      <c r="H195" s="118"/>
      <c r="I195" s="96">
        <f t="shared" si="265"/>
        <v>0</v>
      </c>
      <c r="J195" s="119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H12:H18 K12:K18 H20 K20 E12:E18 E20 E22 D28:E28 D39:E39 D41:E42 H64:H65 K64:K65 D67:E67 E64:E65 H69:H72 K69:K72 E69:E72 H111:H116 K111:K116 H118:H123 K118:K123 E111:E116 E118:E123 H128 K128 D125:E126 E128 H132:H134 K132:K134 E130 E132:E134 H138 K138 D136:E136 H140 K140 E138 H142:H145 K142:K145 E140 E142:E145 E147:E152 H170 K170 E170 H176:H179 K176:K179 H181:H186 K181:K186 E176:E179 E181:E186 E154:E159 H154:H159 K154:K159 H161:H168 K161:K168 E161:E168 E172:E174 H172:H174 K172:K174 D30:E30 D36:E37 H147:H152 K147:K152 H130 K130 H22 K22 G28:H28 G39:H39 G41:H42 G67:H67 G125:H126 G136:H136 G30:H30 G36:H37 J28:K28 J39:K39 J41:K42 J67:K67 J125:K126 J136:K136 J30:K30 J36:K37 K54:K55 E57:E58 H54:H55 K57:K58 E60:E62 K60:K62 H57:H58 H60:H62 D52:O52 H24:H26 E24:E26 K24:K26 D32:E34 G32:H34 J32:K34 D31:O31 E44:E48 E74:E109 H74:H109 K74:K109 D50:E50 H44:H48 G50:H50 K44:K48 J50:K50 E53 E55" name="Диапазон1_4_2_1"/>
    <protectedRange sqref="D188:E199 D181:D186 D176:D179 D172:D174 D170 D161:D168 D154:D159 D147:D152 D142:D145 D140 D138 D132:D134 D130 D128 D118:D123 D111:D116 D69:D72 D64:D65 D22 D20 D12:D18 G188:H199 G181:G186 G176:G179 G172:G174 G170 G161:G168 G154:G159 G147:G152 G142:G145 G140 G138 G132:G134 G130 G128 G118:G123 G111:G116 G69:G72 G64:G65 G22 G20 G12:G18 J188:K199 J181:J186 J176:J179 J172:J174 J170 J161:J168 J154:J159 J147:J152 J142:J145 J140 J138 J132:J134 J130 J128 J118:J123 J111:J116 J69:J72 J64:J65 J12:J18 J22 J20 G53:H53 J53:K53 G54:G55 D53:D62 G57:G58 J54:J55 G60:G62 J57:J58 J60:J62 E56:O56 E59:O59 G24:G26 D24:D26 J24:J26 D44:D49 D74:D109 G74:G109 J74:J109 E49 D51:E51 G44:G49 H49 G51:H51 J44:J49 K49 J51:K51 E54" name="Диапазон1_4_1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O202"/>
  <sheetViews>
    <sheetView topLeftCell="C157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261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 topLeftCell="C143">
      <selection activeCell="C21" sqref="C21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O202"/>
  <sheetViews>
    <sheetView topLeftCell="C157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262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9"/>
      <c r="E12" s="118"/>
      <c r="F12" s="96">
        <f>D12+E12</f>
        <v>0</v>
      </c>
      <c r="G12" s="119"/>
      <c r="H12" s="118"/>
      <c r="I12" s="96">
        <f>G12+H12</f>
        <v>0</v>
      </c>
      <c r="J12" s="119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9"/>
      <c r="E13" s="118"/>
      <c r="F13" s="96">
        <f t="shared" ref="F13:F18" si="3">D13+E13</f>
        <v>0</v>
      </c>
      <c r="G13" s="119"/>
      <c r="H13" s="118"/>
      <c r="I13" s="96">
        <f t="shared" ref="I13:I18" si="4">G13+H13</f>
        <v>0</v>
      </c>
      <c r="J13" s="119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9"/>
      <c r="E14" s="118"/>
      <c r="F14" s="96">
        <f t="shared" si="3"/>
        <v>0</v>
      </c>
      <c r="G14" s="119"/>
      <c r="H14" s="118"/>
      <c r="I14" s="96">
        <f t="shared" si="4"/>
        <v>0</v>
      </c>
      <c r="J14" s="119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9"/>
      <c r="E15" s="118"/>
      <c r="F15" s="96">
        <f t="shared" si="3"/>
        <v>0</v>
      </c>
      <c r="G15" s="119"/>
      <c r="H15" s="118"/>
      <c r="I15" s="96">
        <f t="shared" si="4"/>
        <v>0</v>
      </c>
      <c r="J15" s="119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9"/>
      <c r="E16" s="118"/>
      <c r="F16" s="96">
        <f t="shared" si="3"/>
        <v>0</v>
      </c>
      <c r="G16" s="119"/>
      <c r="H16" s="118"/>
      <c r="I16" s="96">
        <f t="shared" si="4"/>
        <v>0</v>
      </c>
      <c r="J16" s="119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9"/>
      <c r="E17" s="118"/>
      <c r="F17" s="96">
        <f t="shared" si="3"/>
        <v>0</v>
      </c>
      <c r="G17" s="119"/>
      <c r="H17" s="118"/>
      <c r="I17" s="96">
        <f t="shared" si="4"/>
        <v>0</v>
      </c>
      <c r="J17" s="119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9"/>
      <c r="E18" s="118"/>
      <c r="F18" s="96">
        <f t="shared" si="3"/>
        <v>0</v>
      </c>
      <c r="G18" s="119"/>
      <c r="H18" s="118"/>
      <c r="I18" s="96">
        <f t="shared" si="4"/>
        <v>0</v>
      </c>
      <c r="J18" s="119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9"/>
      <c r="E20" s="118"/>
      <c r="F20" s="96">
        <f t="shared" ref="F20" si="7">D20+E20</f>
        <v>0</v>
      </c>
      <c r="G20" s="119"/>
      <c r="H20" s="118"/>
      <c r="I20" s="96">
        <f t="shared" ref="I20" si="8">G20+H20</f>
        <v>0</v>
      </c>
      <c r="J20" s="119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9"/>
      <c r="E22" s="96"/>
      <c r="F22" s="96">
        <f t="shared" ref="F22" si="13">D22+E22</f>
        <v>0</v>
      </c>
      <c r="G22" s="119"/>
      <c r="H22" s="96"/>
      <c r="I22" s="96">
        <f t="shared" ref="I22" si="14">G22+H22</f>
        <v>0</v>
      </c>
      <c r="J22" s="119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9"/>
      <c r="E24" s="118"/>
      <c r="F24" s="96">
        <f t="shared" ref="F24:F26" si="19">D24+E24</f>
        <v>0</v>
      </c>
      <c r="G24" s="119"/>
      <c r="H24" s="118"/>
      <c r="I24" s="96">
        <f t="shared" ref="I24:I26" si="20">G24+H24</f>
        <v>0</v>
      </c>
      <c r="J24" s="119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9"/>
      <c r="E25" s="118"/>
      <c r="F25" s="96">
        <f t="shared" si="19"/>
        <v>0</v>
      </c>
      <c r="G25" s="119"/>
      <c r="H25" s="118"/>
      <c r="I25" s="96">
        <f t="shared" si="20"/>
        <v>0</v>
      </c>
      <c r="J25" s="119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9"/>
      <c r="E26" s="118"/>
      <c r="F26" s="96">
        <f t="shared" si="19"/>
        <v>0</v>
      </c>
      <c r="G26" s="119"/>
      <c r="H26" s="118"/>
      <c r="I26" s="96">
        <f t="shared" si="20"/>
        <v>0</v>
      </c>
      <c r="J26" s="119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9"/>
      <c r="E44" s="118"/>
      <c r="F44" s="96">
        <f t="shared" ref="F44:F51" si="73">D44+E44</f>
        <v>0</v>
      </c>
      <c r="G44" s="119"/>
      <c r="H44" s="118"/>
      <c r="I44" s="96">
        <f t="shared" ref="I44:I51" si="74">G44+H44</f>
        <v>0</v>
      </c>
      <c r="J44" s="119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9"/>
      <c r="E45" s="118"/>
      <c r="F45" s="96">
        <f t="shared" si="73"/>
        <v>0</v>
      </c>
      <c r="G45" s="119"/>
      <c r="H45" s="118"/>
      <c r="I45" s="96">
        <f t="shared" si="74"/>
        <v>0</v>
      </c>
      <c r="J45" s="119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9"/>
      <c r="E46" s="118"/>
      <c r="F46" s="96">
        <f t="shared" si="73"/>
        <v>0</v>
      </c>
      <c r="G46" s="119"/>
      <c r="H46" s="118"/>
      <c r="I46" s="96">
        <f t="shared" si="74"/>
        <v>0</v>
      </c>
      <c r="J46" s="119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9"/>
      <c r="E47" s="118"/>
      <c r="F47" s="96">
        <f t="shared" si="73"/>
        <v>0</v>
      </c>
      <c r="G47" s="119"/>
      <c r="H47" s="118"/>
      <c r="I47" s="96">
        <f t="shared" si="74"/>
        <v>0</v>
      </c>
      <c r="J47" s="119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9"/>
      <c r="E48" s="96"/>
      <c r="F48" s="96">
        <f t="shared" si="73"/>
        <v>0</v>
      </c>
      <c r="G48" s="119"/>
      <c r="H48" s="96"/>
      <c r="I48" s="96">
        <f t="shared" si="74"/>
        <v>0</v>
      </c>
      <c r="J48" s="119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9"/>
      <c r="F49" s="96">
        <f t="shared" si="73"/>
        <v>0</v>
      </c>
      <c r="G49" s="96"/>
      <c r="H49" s="119"/>
      <c r="I49" s="96">
        <f t="shared" si="74"/>
        <v>0</v>
      </c>
      <c r="J49" s="96"/>
      <c r="K49" s="119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9"/>
      <c r="F51" s="96">
        <f t="shared" si="73"/>
        <v>0</v>
      </c>
      <c r="G51" s="97"/>
      <c r="H51" s="119"/>
      <c r="I51" s="96">
        <f t="shared" si="74"/>
        <v>0</v>
      </c>
      <c r="J51" s="97"/>
      <c r="K51" s="119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9"/>
      <c r="E53" s="96"/>
      <c r="F53" s="102">
        <f t="shared" ref="F53:F55" si="79">D53+E53</f>
        <v>0</v>
      </c>
      <c r="G53" s="119"/>
      <c r="H53" s="96"/>
      <c r="I53" s="102">
        <f t="shared" ref="I53:I55" si="80">G53+H53</f>
        <v>0</v>
      </c>
      <c r="J53" s="119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9"/>
      <c r="E54" s="119"/>
      <c r="F54" s="96">
        <f t="shared" si="79"/>
        <v>0</v>
      </c>
      <c r="G54" s="119"/>
      <c r="H54" s="119"/>
      <c r="I54" s="96">
        <f t="shared" si="80"/>
        <v>0</v>
      </c>
      <c r="J54" s="119"/>
      <c r="K54" s="119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9"/>
      <c r="E55" s="118"/>
      <c r="F55" s="96">
        <f t="shared" si="79"/>
        <v>0</v>
      </c>
      <c r="G55" s="119"/>
      <c r="H55" s="118"/>
      <c r="I55" s="96">
        <f t="shared" si="80"/>
        <v>0</v>
      </c>
      <c r="J55" s="119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94">
        <f>SUM(D57:D58)</f>
        <v>0</v>
      </c>
      <c r="E56" s="94">
        <f t="shared" ref="E56:O56" si="86">SUM(E57:E58)</f>
        <v>0</v>
      </c>
      <c r="F56" s="94">
        <f t="shared" si="86"/>
        <v>0</v>
      </c>
      <c r="G56" s="94">
        <f t="shared" si="86"/>
        <v>0</v>
      </c>
      <c r="H56" s="94">
        <f t="shared" si="86"/>
        <v>0</v>
      </c>
      <c r="I56" s="94">
        <f t="shared" si="86"/>
        <v>0</v>
      </c>
      <c r="J56" s="94">
        <f t="shared" si="86"/>
        <v>0</v>
      </c>
      <c r="K56" s="94">
        <f t="shared" si="86"/>
        <v>0</v>
      </c>
      <c r="L56" s="94">
        <f t="shared" si="86"/>
        <v>0</v>
      </c>
      <c r="M56" s="94">
        <f t="shared" si="86"/>
        <v>0</v>
      </c>
      <c r="N56" s="94">
        <f t="shared" si="86"/>
        <v>0</v>
      </c>
      <c r="O56" s="94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2"/>
      <c r="E57" s="121"/>
      <c r="F57" s="102">
        <f t="shared" ref="F57:F58" si="87">D57+E57</f>
        <v>0</v>
      </c>
      <c r="G57" s="122"/>
      <c r="H57" s="121"/>
      <c r="I57" s="102">
        <f t="shared" ref="I57:I58" si="88">G57+H57</f>
        <v>0</v>
      </c>
      <c r="J57" s="122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9"/>
      <c r="E58" s="118"/>
      <c r="F58" s="96">
        <f t="shared" si="87"/>
        <v>0</v>
      </c>
      <c r="G58" s="119"/>
      <c r="H58" s="118"/>
      <c r="I58" s="96">
        <f t="shared" si="88"/>
        <v>0</v>
      </c>
      <c r="J58" s="119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1">
        <f>SUM(D60:D62)</f>
        <v>0</v>
      </c>
      <c r="E59" s="101">
        <f t="shared" ref="E59:O59" si="92">SUM(E60:E62)</f>
        <v>0</v>
      </c>
      <c r="F59" s="101">
        <f t="shared" si="92"/>
        <v>0</v>
      </c>
      <c r="G59" s="101">
        <f t="shared" si="92"/>
        <v>0</v>
      </c>
      <c r="H59" s="101">
        <f t="shared" si="92"/>
        <v>0</v>
      </c>
      <c r="I59" s="101">
        <f t="shared" si="92"/>
        <v>0</v>
      </c>
      <c r="J59" s="101">
        <f t="shared" si="92"/>
        <v>0</v>
      </c>
      <c r="K59" s="101">
        <f t="shared" si="92"/>
        <v>0</v>
      </c>
      <c r="L59" s="101">
        <f t="shared" si="92"/>
        <v>0</v>
      </c>
      <c r="M59" s="101">
        <f t="shared" si="92"/>
        <v>0</v>
      </c>
      <c r="N59" s="101">
        <f t="shared" si="92"/>
        <v>0</v>
      </c>
      <c r="O59" s="101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9"/>
      <c r="E60" s="118"/>
      <c r="F60" s="108">
        <f t="shared" ref="F60:F62" si="93">D60+E60</f>
        <v>0</v>
      </c>
      <c r="G60" s="119"/>
      <c r="H60" s="118"/>
      <c r="I60" s="108">
        <f t="shared" ref="I60:I62" si="94">G60+H60</f>
        <v>0</v>
      </c>
      <c r="J60" s="119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9"/>
      <c r="E61" s="118"/>
      <c r="F61" s="96">
        <f t="shared" si="93"/>
        <v>0</v>
      </c>
      <c r="G61" s="119"/>
      <c r="H61" s="118"/>
      <c r="I61" s="96">
        <f t="shared" si="94"/>
        <v>0</v>
      </c>
      <c r="J61" s="119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9"/>
      <c r="E62" s="118"/>
      <c r="F62" s="96">
        <f t="shared" si="93"/>
        <v>0</v>
      </c>
      <c r="G62" s="119"/>
      <c r="H62" s="118"/>
      <c r="I62" s="96">
        <f t="shared" si="94"/>
        <v>0</v>
      </c>
      <c r="J62" s="119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9"/>
      <c r="E64" s="118"/>
      <c r="F64" s="96">
        <f t="shared" ref="F64:F65" si="102">D64+E64</f>
        <v>0</v>
      </c>
      <c r="G64" s="119"/>
      <c r="H64" s="118"/>
      <c r="I64" s="96">
        <f t="shared" ref="I64:I65" si="103">G64+H64</f>
        <v>0</v>
      </c>
      <c r="J64" s="119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9"/>
      <c r="E65" s="118"/>
      <c r="F65" s="96">
        <f t="shared" si="102"/>
        <v>0</v>
      </c>
      <c r="G65" s="119"/>
      <c r="H65" s="118"/>
      <c r="I65" s="96">
        <f t="shared" si="103"/>
        <v>0</v>
      </c>
      <c r="J65" s="119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9"/>
      <c r="E69" s="118"/>
      <c r="F69" s="96">
        <f t="shared" ref="F69:F72" si="114">D69+E69</f>
        <v>0</v>
      </c>
      <c r="G69" s="119"/>
      <c r="H69" s="118"/>
      <c r="I69" s="96">
        <f t="shared" ref="I69:I72" si="115">G69+H69</f>
        <v>0</v>
      </c>
      <c r="J69" s="119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9"/>
      <c r="E70" s="118"/>
      <c r="F70" s="96">
        <f t="shared" si="114"/>
        <v>0</v>
      </c>
      <c r="G70" s="119"/>
      <c r="H70" s="118"/>
      <c r="I70" s="96">
        <f t="shared" si="115"/>
        <v>0</v>
      </c>
      <c r="J70" s="119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9"/>
      <c r="E71" s="118"/>
      <c r="F71" s="96">
        <f t="shared" si="114"/>
        <v>0</v>
      </c>
      <c r="G71" s="119"/>
      <c r="H71" s="118"/>
      <c r="I71" s="96">
        <f t="shared" si="115"/>
        <v>0</v>
      </c>
      <c r="J71" s="119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9"/>
      <c r="E72" s="118"/>
      <c r="F72" s="96">
        <f t="shared" si="114"/>
        <v>0</v>
      </c>
      <c r="G72" s="119"/>
      <c r="H72" s="118"/>
      <c r="I72" s="96">
        <f t="shared" si="115"/>
        <v>0</v>
      </c>
      <c r="J72" s="119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9"/>
      <c r="E74" s="118"/>
      <c r="F74" s="96">
        <f t="shared" ref="F74:F109" si="120">D74+E74</f>
        <v>0</v>
      </c>
      <c r="G74" s="119"/>
      <c r="H74" s="118"/>
      <c r="I74" s="96">
        <f t="shared" ref="I74:I109" si="121">G74+H74</f>
        <v>0</v>
      </c>
      <c r="J74" s="119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9"/>
      <c r="E75" s="118"/>
      <c r="F75" s="96">
        <f t="shared" si="120"/>
        <v>0</v>
      </c>
      <c r="G75" s="119"/>
      <c r="H75" s="118"/>
      <c r="I75" s="96">
        <f t="shared" si="121"/>
        <v>0</v>
      </c>
      <c r="J75" s="119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9"/>
      <c r="E76" s="118"/>
      <c r="F76" s="96">
        <f t="shared" si="120"/>
        <v>0</v>
      </c>
      <c r="G76" s="119"/>
      <c r="H76" s="118"/>
      <c r="I76" s="96">
        <f t="shared" si="121"/>
        <v>0</v>
      </c>
      <c r="J76" s="119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9"/>
      <c r="E77" s="118"/>
      <c r="F77" s="96">
        <f t="shared" si="120"/>
        <v>0</v>
      </c>
      <c r="G77" s="119"/>
      <c r="H77" s="118"/>
      <c r="I77" s="96">
        <f t="shared" si="121"/>
        <v>0</v>
      </c>
      <c r="J77" s="119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9"/>
      <c r="E78" s="118"/>
      <c r="F78" s="96">
        <f t="shared" si="120"/>
        <v>0</v>
      </c>
      <c r="G78" s="119"/>
      <c r="H78" s="118"/>
      <c r="I78" s="96">
        <f t="shared" si="121"/>
        <v>0</v>
      </c>
      <c r="J78" s="119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9"/>
      <c r="E79" s="118"/>
      <c r="F79" s="96">
        <f t="shared" si="120"/>
        <v>0</v>
      </c>
      <c r="G79" s="119"/>
      <c r="H79" s="118"/>
      <c r="I79" s="96">
        <f t="shared" si="121"/>
        <v>0</v>
      </c>
      <c r="J79" s="119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9"/>
      <c r="E80" s="118"/>
      <c r="F80" s="96">
        <f t="shared" si="120"/>
        <v>0</v>
      </c>
      <c r="G80" s="119"/>
      <c r="H80" s="118"/>
      <c r="I80" s="96">
        <f t="shared" si="121"/>
        <v>0</v>
      </c>
      <c r="J80" s="119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9"/>
      <c r="E81" s="118"/>
      <c r="F81" s="96">
        <f t="shared" si="120"/>
        <v>0</v>
      </c>
      <c r="G81" s="119"/>
      <c r="H81" s="118"/>
      <c r="I81" s="96">
        <f t="shared" si="121"/>
        <v>0</v>
      </c>
      <c r="J81" s="119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9"/>
      <c r="E82" s="118"/>
      <c r="F82" s="96">
        <f t="shared" si="120"/>
        <v>0</v>
      </c>
      <c r="G82" s="119"/>
      <c r="H82" s="118"/>
      <c r="I82" s="96">
        <f t="shared" si="121"/>
        <v>0</v>
      </c>
      <c r="J82" s="119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9"/>
      <c r="E83" s="118"/>
      <c r="F83" s="96">
        <f t="shared" si="120"/>
        <v>0</v>
      </c>
      <c r="G83" s="119"/>
      <c r="H83" s="118"/>
      <c r="I83" s="96">
        <f t="shared" si="121"/>
        <v>0</v>
      </c>
      <c r="J83" s="119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9"/>
      <c r="E84" s="118"/>
      <c r="F84" s="96">
        <f t="shared" si="120"/>
        <v>0</v>
      </c>
      <c r="G84" s="119"/>
      <c r="H84" s="118"/>
      <c r="I84" s="96">
        <f t="shared" si="121"/>
        <v>0</v>
      </c>
      <c r="J84" s="119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9"/>
      <c r="E85" s="118"/>
      <c r="F85" s="96">
        <f t="shared" si="120"/>
        <v>0</v>
      </c>
      <c r="G85" s="119"/>
      <c r="H85" s="118"/>
      <c r="I85" s="96">
        <f t="shared" si="121"/>
        <v>0</v>
      </c>
      <c r="J85" s="119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9"/>
      <c r="E86" s="118"/>
      <c r="F86" s="96">
        <f t="shared" si="120"/>
        <v>0</v>
      </c>
      <c r="G86" s="119"/>
      <c r="H86" s="118"/>
      <c r="I86" s="96">
        <f t="shared" si="121"/>
        <v>0</v>
      </c>
      <c r="J86" s="119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9"/>
      <c r="E87" s="118"/>
      <c r="F87" s="96">
        <f t="shared" si="120"/>
        <v>0</v>
      </c>
      <c r="G87" s="119"/>
      <c r="H87" s="118"/>
      <c r="I87" s="96">
        <f t="shared" si="121"/>
        <v>0</v>
      </c>
      <c r="J87" s="119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9"/>
      <c r="E88" s="118"/>
      <c r="F88" s="96">
        <f t="shared" si="120"/>
        <v>0</v>
      </c>
      <c r="G88" s="119"/>
      <c r="H88" s="118"/>
      <c r="I88" s="96">
        <f t="shared" si="121"/>
        <v>0</v>
      </c>
      <c r="J88" s="119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9"/>
      <c r="E89" s="118"/>
      <c r="F89" s="96">
        <f t="shared" si="120"/>
        <v>0</v>
      </c>
      <c r="G89" s="119"/>
      <c r="H89" s="118"/>
      <c r="I89" s="96">
        <f t="shared" si="121"/>
        <v>0</v>
      </c>
      <c r="J89" s="119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9"/>
      <c r="E90" s="118"/>
      <c r="F90" s="96">
        <f t="shared" si="120"/>
        <v>0</v>
      </c>
      <c r="G90" s="119"/>
      <c r="H90" s="118"/>
      <c r="I90" s="96">
        <f t="shared" si="121"/>
        <v>0</v>
      </c>
      <c r="J90" s="119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9"/>
      <c r="E91" s="96"/>
      <c r="F91" s="96">
        <f t="shared" si="120"/>
        <v>0</v>
      </c>
      <c r="G91" s="119"/>
      <c r="H91" s="96"/>
      <c r="I91" s="96">
        <f t="shared" si="121"/>
        <v>0</v>
      </c>
      <c r="J91" s="119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9"/>
      <c r="E92" s="96"/>
      <c r="F92" s="96">
        <f t="shared" si="120"/>
        <v>0</v>
      </c>
      <c r="G92" s="119"/>
      <c r="H92" s="96"/>
      <c r="I92" s="96">
        <f t="shared" si="121"/>
        <v>0</v>
      </c>
      <c r="J92" s="119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9"/>
      <c r="E93" s="96"/>
      <c r="F93" s="96">
        <f t="shared" si="120"/>
        <v>0</v>
      </c>
      <c r="G93" s="119"/>
      <c r="H93" s="96"/>
      <c r="I93" s="96">
        <f t="shared" si="121"/>
        <v>0</v>
      </c>
      <c r="J93" s="119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9"/>
      <c r="E94" s="96"/>
      <c r="F94" s="96">
        <f t="shared" si="120"/>
        <v>0</v>
      </c>
      <c r="G94" s="119"/>
      <c r="H94" s="96"/>
      <c r="I94" s="96">
        <f t="shared" si="121"/>
        <v>0</v>
      </c>
      <c r="J94" s="119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9"/>
      <c r="E95" s="96"/>
      <c r="F95" s="96">
        <f t="shared" si="120"/>
        <v>0</v>
      </c>
      <c r="G95" s="119"/>
      <c r="H95" s="96"/>
      <c r="I95" s="96">
        <f t="shared" si="121"/>
        <v>0</v>
      </c>
      <c r="J95" s="119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9"/>
      <c r="E96" s="96"/>
      <c r="F96" s="96">
        <f t="shared" si="120"/>
        <v>0</v>
      </c>
      <c r="G96" s="119"/>
      <c r="H96" s="96"/>
      <c r="I96" s="96">
        <f t="shared" si="121"/>
        <v>0</v>
      </c>
      <c r="J96" s="119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9"/>
      <c r="E97" s="96"/>
      <c r="F97" s="96">
        <f t="shared" si="120"/>
        <v>0</v>
      </c>
      <c r="G97" s="119"/>
      <c r="H97" s="96"/>
      <c r="I97" s="96">
        <f t="shared" si="121"/>
        <v>0</v>
      </c>
      <c r="J97" s="119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9"/>
      <c r="E98" s="96"/>
      <c r="F98" s="96">
        <f t="shared" si="120"/>
        <v>0</v>
      </c>
      <c r="G98" s="119"/>
      <c r="H98" s="96"/>
      <c r="I98" s="96">
        <f t="shared" si="121"/>
        <v>0</v>
      </c>
      <c r="J98" s="119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9"/>
      <c r="E99" s="96"/>
      <c r="F99" s="96">
        <f t="shared" si="120"/>
        <v>0</v>
      </c>
      <c r="G99" s="119"/>
      <c r="H99" s="96"/>
      <c r="I99" s="96">
        <f t="shared" si="121"/>
        <v>0</v>
      </c>
      <c r="J99" s="119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9"/>
      <c r="E100" s="96"/>
      <c r="F100" s="96">
        <f t="shared" si="120"/>
        <v>0</v>
      </c>
      <c r="G100" s="119"/>
      <c r="H100" s="96"/>
      <c r="I100" s="96">
        <f t="shared" si="121"/>
        <v>0</v>
      </c>
      <c r="J100" s="119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9"/>
      <c r="E101" s="96"/>
      <c r="F101" s="96">
        <f t="shared" ref="F101" si="133">D101+E101</f>
        <v>0</v>
      </c>
      <c r="G101" s="119"/>
      <c r="H101" s="96"/>
      <c r="I101" s="96">
        <f t="shared" ref="I101" si="134">G101+H101</f>
        <v>0</v>
      </c>
      <c r="J101" s="119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9"/>
      <c r="E102" s="96"/>
      <c r="F102" s="96">
        <f t="shared" si="120"/>
        <v>0</v>
      </c>
      <c r="G102" s="119"/>
      <c r="H102" s="96"/>
      <c r="I102" s="96">
        <f t="shared" si="121"/>
        <v>0</v>
      </c>
      <c r="J102" s="119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9"/>
      <c r="E103" s="96"/>
      <c r="F103" s="96">
        <f t="shared" ref="F103" si="139">D103+E103</f>
        <v>0</v>
      </c>
      <c r="G103" s="119"/>
      <c r="H103" s="96"/>
      <c r="I103" s="96">
        <f t="shared" ref="I103" si="140">G103+H103</f>
        <v>0</v>
      </c>
      <c r="J103" s="119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9"/>
      <c r="E104" s="118"/>
      <c r="F104" s="96">
        <f t="shared" si="120"/>
        <v>0</v>
      </c>
      <c r="G104" s="119"/>
      <c r="H104" s="118"/>
      <c r="I104" s="96">
        <f t="shared" si="121"/>
        <v>0</v>
      </c>
      <c r="J104" s="119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9"/>
      <c r="E105" s="118"/>
      <c r="F105" s="96">
        <f t="shared" ref="F105:F107" si="145">D105+E105</f>
        <v>0</v>
      </c>
      <c r="G105" s="119"/>
      <c r="H105" s="118"/>
      <c r="I105" s="96">
        <f t="shared" ref="I105:I107" si="146">G105+H105</f>
        <v>0</v>
      </c>
      <c r="J105" s="119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9"/>
      <c r="E106" s="118"/>
      <c r="F106" s="96">
        <f t="shared" si="145"/>
        <v>0</v>
      </c>
      <c r="G106" s="119"/>
      <c r="H106" s="118"/>
      <c r="I106" s="96">
        <f t="shared" si="146"/>
        <v>0</v>
      </c>
      <c r="J106" s="119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9"/>
      <c r="E107" s="96"/>
      <c r="F107" s="96">
        <f t="shared" si="145"/>
        <v>0</v>
      </c>
      <c r="G107" s="119"/>
      <c r="H107" s="96"/>
      <c r="I107" s="96">
        <f t="shared" si="146"/>
        <v>0</v>
      </c>
      <c r="J107" s="119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9"/>
      <c r="E108" s="96"/>
      <c r="F108" s="96">
        <f t="shared" ref="F108" si="151">D108+E108</f>
        <v>0</v>
      </c>
      <c r="G108" s="119"/>
      <c r="H108" s="96"/>
      <c r="I108" s="96">
        <f t="shared" ref="I108" si="152">G108+H108</f>
        <v>0</v>
      </c>
      <c r="J108" s="119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9"/>
      <c r="E109" s="118"/>
      <c r="F109" s="96">
        <f t="shared" si="120"/>
        <v>0</v>
      </c>
      <c r="G109" s="119"/>
      <c r="H109" s="118"/>
      <c r="I109" s="96">
        <f t="shared" si="121"/>
        <v>0</v>
      </c>
      <c r="J109" s="119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9"/>
      <c r="E111" s="118"/>
      <c r="F111" s="96">
        <f t="shared" ref="F111:F116" si="158">D111+E111</f>
        <v>0</v>
      </c>
      <c r="G111" s="119"/>
      <c r="H111" s="118"/>
      <c r="I111" s="96">
        <f t="shared" ref="I111:I116" si="159">G111+H111</f>
        <v>0</v>
      </c>
      <c r="J111" s="119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9"/>
      <c r="E112" s="118"/>
      <c r="F112" s="96">
        <f t="shared" si="158"/>
        <v>0</v>
      </c>
      <c r="G112" s="119"/>
      <c r="H112" s="118"/>
      <c r="I112" s="96">
        <f t="shared" si="159"/>
        <v>0</v>
      </c>
      <c r="J112" s="119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9"/>
      <c r="E113" s="118"/>
      <c r="F113" s="96">
        <f t="shared" si="158"/>
        <v>0</v>
      </c>
      <c r="G113" s="119"/>
      <c r="H113" s="118"/>
      <c r="I113" s="96">
        <f t="shared" si="159"/>
        <v>0</v>
      </c>
      <c r="J113" s="119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9"/>
      <c r="E114" s="118"/>
      <c r="F114" s="96">
        <f t="shared" si="158"/>
        <v>0</v>
      </c>
      <c r="G114" s="119"/>
      <c r="H114" s="118"/>
      <c r="I114" s="96">
        <f t="shared" si="159"/>
        <v>0</v>
      </c>
      <c r="J114" s="119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9"/>
      <c r="E115" s="118"/>
      <c r="F115" s="96">
        <f t="shared" si="158"/>
        <v>0</v>
      </c>
      <c r="G115" s="119"/>
      <c r="H115" s="118"/>
      <c r="I115" s="96">
        <f t="shared" si="159"/>
        <v>0</v>
      </c>
      <c r="J115" s="119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9"/>
      <c r="E116" s="118"/>
      <c r="F116" s="96">
        <f t="shared" si="158"/>
        <v>0</v>
      </c>
      <c r="G116" s="119"/>
      <c r="H116" s="118"/>
      <c r="I116" s="96">
        <f t="shared" si="159"/>
        <v>0</v>
      </c>
      <c r="J116" s="119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9"/>
      <c r="E118" s="118"/>
      <c r="F118" s="96">
        <f t="shared" ref="F118:F123" si="164">D118+E118</f>
        <v>0</v>
      </c>
      <c r="G118" s="119"/>
      <c r="H118" s="118"/>
      <c r="I118" s="96">
        <f t="shared" ref="I118:I123" si="165">G118+H118</f>
        <v>0</v>
      </c>
      <c r="J118" s="119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9"/>
      <c r="E119" s="118"/>
      <c r="F119" s="96">
        <f t="shared" si="164"/>
        <v>0</v>
      </c>
      <c r="G119" s="119"/>
      <c r="H119" s="118"/>
      <c r="I119" s="96">
        <f t="shared" si="165"/>
        <v>0</v>
      </c>
      <c r="J119" s="119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9"/>
      <c r="E120" s="118"/>
      <c r="F120" s="96">
        <f t="shared" si="164"/>
        <v>0</v>
      </c>
      <c r="G120" s="119"/>
      <c r="H120" s="118"/>
      <c r="I120" s="96">
        <f t="shared" si="165"/>
        <v>0</v>
      </c>
      <c r="J120" s="119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9"/>
      <c r="E121" s="118"/>
      <c r="F121" s="96">
        <f t="shared" si="164"/>
        <v>0</v>
      </c>
      <c r="G121" s="119"/>
      <c r="H121" s="118"/>
      <c r="I121" s="96">
        <f t="shared" si="165"/>
        <v>0</v>
      </c>
      <c r="J121" s="119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9"/>
      <c r="E122" s="118"/>
      <c r="F122" s="96">
        <f t="shared" si="164"/>
        <v>0</v>
      </c>
      <c r="G122" s="119"/>
      <c r="H122" s="118"/>
      <c r="I122" s="96">
        <f t="shared" si="165"/>
        <v>0</v>
      </c>
      <c r="J122" s="119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9"/>
      <c r="E123" s="118"/>
      <c r="F123" s="96">
        <f t="shared" si="164"/>
        <v>0</v>
      </c>
      <c r="G123" s="119"/>
      <c r="H123" s="118"/>
      <c r="I123" s="96">
        <f t="shared" si="165"/>
        <v>0</v>
      </c>
      <c r="J123" s="119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9"/>
      <c r="E128" s="118"/>
      <c r="F128" s="96">
        <f t="shared" ref="F128" si="176">D128+E128</f>
        <v>0</v>
      </c>
      <c r="G128" s="119"/>
      <c r="H128" s="118"/>
      <c r="I128" s="96">
        <f t="shared" ref="I128" si="177">G128+H128</f>
        <v>0</v>
      </c>
      <c r="J128" s="119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9"/>
      <c r="E130" s="96"/>
      <c r="F130" s="96">
        <f t="shared" ref="F130" si="182">D130+E130</f>
        <v>0</v>
      </c>
      <c r="G130" s="119"/>
      <c r="H130" s="96"/>
      <c r="I130" s="96">
        <f t="shared" ref="I130" si="183">G130+H130</f>
        <v>0</v>
      </c>
      <c r="J130" s="119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9"/>
      <c r="E132" s="118"/>
      <c r="F132" s="96">
        <f t="shared" ref="F132:F134" si="188">D132+E132</f>
        <v>0</v>
      </c>
      <c r="G132" s="119"/>
      <c r="H132" s="118"/>
      <c r="I132" s="96">
        <f t="shared" ref="I132:I134" si="189">G132+H132</f>
        <v>0</v>
      </c>
      <c r="J132" s="119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9"/>
      <c r="E133" s="118"/>
      <c r="F133" s="96">
        <f t="shared" si="188"/>
        <v>0</v>
      </c>
      <c r="G133" s="119"/>
      <c r="H133" s="118"/>
      <c r="I133" s="96">
        <f t="shared" si="189"/>
        <v>0</v>
      </c>
      <c r="J133" s="119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9"/>
      <c r="E134" s="118"/>
      <c r="F134" s="96">
        <f t="shared" si="188"/>
        <v>0</v>
      </c>
      <c r="G134" s="119"/>
      <c r="H134" s="118"/>
      <c r="I134" s="96">
        <f t="shared" si="189"/>
        <v>0</v>
      </c>
      <c r="J134" s="119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9"/>
      <c r="E138" s="118"/>
      <c r="F138" s="96">
        <f t="shared" ref="F138" si="200">D138+E138</f>
        <v>0</v>
      </c>
      <c r="G138" s="119"/>
      <c r="H138" s="118"/>
      <c r="I138" s="96">
        <f t="shared" ref="I138" si="201">G138+H138</f>
        <v>0</v>
      </c>
      <c r="J138" s="119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9"/>
      <c r="E140" s="118"/>
      <c r="F140" s="96">
        <f t="shared" ref="F140" si="206">D140+E140</f>
        <v>0</v>
      </c>
      <c r="G140" s="119"/>
      <c r="H140" s="118"/>
      <c r="I140" s="96">
        <f t="shared" ref="I140" si="207">G140+H140</f>
        <v>0</v>
      </c>
      <c r="J140" s="119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9"/>
      <c r="E142" s="118"/>
      <c r="F142" s="96">
        <f t="shared" ref="F142:F145" si="212">D142+E142</f>
        <v>0</v>
      </c>
      <c r="G142" s="119"/>
      <c r="H142" s="118"/>
      <c r="I142" s="96">
        <f t="shared" ref="I142:I145" si="213">G142+H142</f>
        <v>0</v>
      </c>
      <c r="J142" s="119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9"/>
      <c r="E143" s="118"/>
      <c r="F143" s="96">
        <f t="shared" si="212"/>
        <v>0</v>
      </c>
      <c r="G143" s="119"/>
      <c r="H143" s="118"/>
      <c r="I143" s="96">
        <f t="shared" si="213"/>
        <v>0</v>
      </c>
      <c r="J143" s="119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9"/>
      <c r="E144" s="118"/>
      <c r="F144" s="96">
        <f t="shared" si="212"/>
        <v>0</v>
      </c>
      <c r="G144" s="119"/>
      <c r="H144" s="118"/>
      <c r="I144" s="96">
        <f t="shared" si="213"/>
        <v>0</v>
      </c>
      <c r="J144" s="119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9"/>
      <c r="E145" s="118"/>
      <c r="F145" s="96">
        <f t="shared" si="212"/>
        <v>0</v>
      </c>
      <c r="G145" s="119"/>
      <c r="H145" s="118"/>
      <c r="I145" s="96">
        <f t="shared" si="213"/>
        <v>0</v>
      </c>
      <c r="J145" s="119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9"/>
      <c r="E147" s="118"/>
      <c r="F147" s="96">
        <f t="shared" ref="F147:F152" si="218">D147+E147</f>
        <v>0</v>
      </c>
      <c r="G147" s="119"/>
      <c r="H147" s="118"/>
      <c r="I147" s="96">
        <f t="shared" ref="I147:I152" si="219">G147+H147</f>
        <v>0</v>
      </c>
      <c r="J147" s="119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9"/>
      <c r="E148" s="96"/>
      <c r="F148" s="96">
        <f t="shared" si="218"/>
        <v>0</v>
      </c>
      <c r="G148" s="119"/>
      <c r="H148" s="96"/>
      <c r="I148" s="96">
        <f t="shared" si="219"/>
        <v>0</v>
      </c>
      <c r="J148" s="119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9"/>
      <c r="E149" s="96"/>
      <c r="F149" s="96">
        <f t="shared" si="218"/>
        <v>0</v>
      </c>
      <c r="G149" s="119"/>
      <c r="H149" s="96"/>
      <c r="I149" s="96">
        <f t="shared" si="219"/>
        <v>0</v>
      </c>
      <c r="J149" s="119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9"/>
      <c r="E150" s="96"/>
      <c r="F150" s="96">
        <f t="shared" si="218"/>
        <v>0</v>
      </c>
      <c r="G150" s="119"/>
      <c r="H150" s="96"/>
      <c r="I150" s="96">
        <f t="shared" si="219"/>
        <v>0</v>
      </c>
      <c r="J150" s="119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9"/>
      <c r="E151" s="96"/>
      <c r="F151" s="96">
        <f t="shared" si="218"/>
        <v>0</v>
      </c>
      <c r="G151" s="119"/>
      <c r="H151" s="96"/>
      <c r="I151" s="96">
        <f t="shared" si="219"/>
        <v>0</v>
      </c>
      <c r="J151" s="119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9"/>
      <c r="E152" s="96"/>
      <c r="F152" s="96">
        <f t="shared" si="218"/>
        <v>0</v>
      </c>
      <c r="G152" s="119"/>
      <c r="H152" s="96"/>
      <c r="I152" s="96">
        <f t="shared" si="219"/>
        <v>0</v>
      </c>
      <c r="J152" s="119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9"/>
      <c r="E154" s="118"/>
      <c r="F154" s="96">
        <f t="shared" ref="F154:F159" si="224">D154+E154</f>
        <v>0</v>
      </c>
      <c r="G154" s="119"/>
      <c r="H154" s="118"/>
      <c r="I154" s="96">
        <f t="shared" ref="I154:I159" si="225">G154+H154</f>
        <v>0</v>
      </c>
      <c r="J154" s="119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9"/>
      <c r="E155" s="118"/>
      <c r="F155" s="96">
        <f t="shared" si="224"/>
        <v>0</v>
      </c>
      <c r="G155" s="119"/>
      <c r="H155" s="118"/>
      <c r="I155" s="96">
        <f t="shared" si="225"/>
        <v>0</v>
      </c>
      <c r="J155" s="119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9"/>
      <c r="E156" s="118"/>
      <c r="F156" s="96">
        <f t="shared" si="224"/>
        <v>0</v>
      </c>
      <c r="G156" s="119"/>
      <c r="H156" s="118"/>
      <c r="I156" s="96">
        <f t="shared" si="225"/>
        <v>0</v>
      </c>
      <c r="J156" s="119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9"/>
      <c r="E157" s="118"/>
      <c r="F157" s="96">
        <f t="shared" si="224"/>
        <v>0</v>
      </c>
      <c r="G157" s="119"/>
      <c r="H157" s="118"/>
      <c r="I157" s="96">
        <f t="shared" si="225"/>
        <v>0</v>
      </c>
      <c r="J157" s="119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9"/>
      <c r="E158" s="118"/>
      <c r="F158" s="96">
        <f t="shared" si="224"/>
        <v>0</v>
      </c>
      <c r="G158" s="119"/>
      <c r="H158" s="118"/>
      <c r="I158" s="96">
        <f t="shared" si="225"/>
        <v>0</v>
      </c>
      <c r="J158" s="119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9"/>
      <c r="E159" s="118"/>
      <c r="F159" s="96">
        <f t="shared" si="224"/>
        <v>0</v>
      </c>
      <c r="G159" s="119"/>
      <c r="H159" s="118"/>
      <c r="I159" s="96">
        <f t="shared" si="225"/>
        <v>0</v>
      </c>
      <c r="J159" s="119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9"/>
      <c r="E161" s="118"/>
      <c r="F161" s="96">
        <f t="shared" ref="F161:F168" si="230">D161+E161</f>
        <v>0</v>
      </c>
      <c r="G161" s="119"/>
      <c r="H161" s="118"/>
      <c r="I161" s="96">
        <f t="shared" ref="I161:I168" si="231">G161+H161</f>
        <v>0</v>
      </c>
      <c r="J161" s="119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9"/>
      <c r="E162" s="118"/>
      <c r="F162" s="96">
        <f t="shared" si="230"/>
        <v>0</v>
      </c>
      <c r="G162" s="119"/>
      <c r="H162" s="118"/>
      <c r="I162" s="96">
        <f t="shared" si="231"/>
        <v>0</v>
      </c>
      <c r="J162" s="119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9"/>
      <c r="E163" s="96"/>
      <c r="F163" s="96">
        <f t="shared" si="230"/>
        <v>0</v>
      </c>
      <c r="G163" s="119"/>
      <c r="H163" s="96"/>
      <c r="I163" s="96">
        <f t="shared" si="231"/>
        <v>0</v>
      </c>
      <c r="J163" s="119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9"/>
      <c r="E164" s="96"/>
      <c r="F164" s="96">
        <f t="shared" si="230"/>
        <v>0</v>
      </c>
      <c r="G164" s="119"/>
      <c r="H164" s="96"/>
      <c r="I164" s="96">
        <f t="shared" si="231"/>
        <v>0</v>
      </c>
      <c r="J164" s="119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9"/>
      <c r="E165" s="96"/>
      <c r="F165" s="96">
        <f t="shared" si="230"/>
        <v>0</v>
      </c>
      <c r="G165" s="119"/>
      <c r="H165" s="96"/>
      <c r="I165" s="96">
        <f t="shared" si="231"/>
        <v>0</v>
      </c>
      <c r="J165" s="119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9"/>
      <c r="E166" s="118"/>
      <c r="F166" s="96">
        <f t="shared" si="230"/>
        <v>0</v>
      </c>
      <c r="G166" s="119"/>
      <c r="H166" s="118"/>
      <c r="I166" s="96">
        <f t="shared" si="231"/>
        <v>0</v>
      </c>
      <c r="J166" s="119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9"/>
      <c r="E167" s="118"/>
      <c r="F167" s="96">
        <f t="shared" si="230"/>
        <v>0</v>
      </c>
      <c r="G167" s="119"/>
      <c r="H167" s="118"/>
      <c r="I167" s="96">
        <f t="shared" si="231"/>
        <v>0</v>
      </c>
      <c r="J167" s="119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9"/>
      <c r="E168" s="118"/>
      <c r="F168" s="96">
        <f t="shared" si="230"/>
        <v>0</v>
      </c>
      <c r="G168" s="119"/>
      <c r="H168" s="118"/>
      <c r="I168" s="96">
        <f t="shared" si="231"/>
        <v>0</v>
      </c>
      <c r="J168" s="119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9"/>
      <c r="E170" s="118"/>
      <c r="F170" s="96">
        <f t="shared" ref="F170" si="236">D170+E170</f>
        <v>0</v>
      </c>
      <c r="G170" s="119"/>
      <c r="H170" s="118"/>
      <c r="I170" s="96">
        <f t="shared" ref="I170" si="237">G170+H170</f>
        <v>0</v>
      </c>
      <c r="J170" s="119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9"/>
      <c r="E172" s="96"/>
      <c r="F172" s="96">
        <f t="shared" ref="F172:F174" si="242">D172+E172</f>
        <v>0</v>
      </c>
      <c r="G172" s="119"/>
      <c r="H172" s="96"/>
      <c r="I172" s="96">
        <f t="shared" ref="I172:I174" si="243">G172+H172</f>
        <v>0</v>
      </c>
      <c r="J172" s="119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9"/>
      <c r="E173" s="118"/>
      <c r="F173" s="96">
        <f t="shared" si="242"/>
        <v>0</v>
      </c>
      <c r="G173" s="119"/>
      <c r="H173" s="118"/>
      <c r="I173" s="96">
        <f t="shared" si="243"/>
        <v>0</v>
      </c>
      <c r="J173" s="119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9"/>
      <c r="E174" s="118"/>
      <c r="F174" s="96">
        <f t="shared" si="242"/>
        <v>0</v>
      </c>
      <c r="G174" s="119"/>
      <c r="H174" s="118"/>
      <c r="I174" s="96">
        <f t="shared" si="243"/>
        <v>0</v>
      </c>
      <c r="J174" s="119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9"/>
      <c r="E176" s="96"/>
      <c r="F176" s="96">
        <f t="shared" ref="F176:F179" si="248">D176+E176</f>
        <v>0</v>
      </c>
      <c r="G176" s="119"/>
      <c r="H176" s="96"/>
      <c r="I176" s="96">
        <f t="shared" ref="I176:I179" si="249">G176+H176</f>
        <v>0</v>
      </c>
      <c r="J176" s="119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9"/>
      <c r="E177" s="118"/>
      <c r="F177" s="96">
        <f t="shared" si="248"/>
        <v>0</v>
      </c>
      <c r="G177" s="119"/>
      <c r="H177" s="118"/>
      <c r="I177" s="96">
        <f t="shared" si="249"/>
        <v>0</v>
      </c>
      <c r="J177" s="119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9"/>
      <c r="E178" s="118"/>
      <c r="F178" s="96">
        <f t="shared" si="248"/>
        <v>0</v>
      </c>
      <c r="G178" s="119"/>
      <c r="H178" s="118"/>
      <c r="I178" s="96">
        <f t="shared" si="249"/>
        <v>0</v>
      </c>
      <c r="J178" s="119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9"/>
      <c r="E179" s="118"/>
      <c r="F179" s="96">
        <f t="shared" si="248"/>
        <v>0</v>
      </c>
      <c r="G179" s="119"/>
      <c r="H179" s="118"/>
      <c r="I179" s="96">
        <f t="shared" si="249"/>
        <v>0</v>
      </c>
      <c r="J179" s="119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9"/>
      <c r="E181" s="118"/>
      <c r="F181" s="96">
        <f>D181+E181</f>
        <v>0</v>
      </c>
      <c r="G181" s="119"/>
      <c r="H181" s="118"/>
      <c r="I181" s="96">
        <f>G181+H181</f>
        <v>0</v>
      </c>
      <c r="J181" s="119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9"/>
      <c r="E182" s="118"/>
      <c r="F182" s="96">
        <f t="shared" ref="F182:F186" si="254">D182+E182</f>
        <v>0</v>
      </c>
      <c r="G182" s="119"/>
      <c r="H182" s="118"/>
      <c r="I182" s="96">
        <f t="shared" ref="I182:I186" si="255">G182+H182</f>
        <v>0</v>
      </c>
      <c r="J182" s="119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9"/>
      <c r="E183" s="118"/>
      <c r="F183" s="96">
        <f t="shared" si="254"/>
        <v>0</v>
      </c>
      <c r="G183" s="119"/>
      <c r="H183" s="118"/>
      <c r="I183" s="96">
        <f t="shared" si="255"/>
        <v>0</v>
      </c>
      <c r="J183" s="119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9"/>
      <c r="E184" s="118"/>
      <c r="F184" s="96">
        <f t="shared" si="254"/>
        <v>0</v>
      </c>
      <c r="G184" s="119"/>
      <c r="H184" s="118"/>
      <c r="I184" s="96">
        <f t="shared" si="255"/>
        <v>0</v>
      </c>
      <c r="J184" s="119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9"/>
      <c r="E185" s="118"/>
      <c r="F185" s="96">
        <f t="shared" si="254"/>
        <v>0</v>
      </c>
      <c r="G185" s="119"/>
      <c r="H185" s="118"/>
      <c r="I185" s="96">
        <f t="shared" si="255"/>
        <v>0</v>
      </c>
      <c r="J185" s="119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9"/>
      <c r="E186" s="118"/>
      <c r="F186" s="96">
        <f t="shared" si="254"/>
        <v>0</v>
      </c>
      <c r="G186" s="119"/>
      <c r="H186" s="118"/>
      <c r="I186" s="96">
        <f t="shared" si="255"/>
        <v>0</v>
      </c>
      <c r="J186" s="119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9"/>
      <c r="E188" s="118"/>
      <c r="F188" s="96">
        <f t="shared" ref="F188:F199" si="264">D188+E188</f>
        <v>0</v>
      </c>
      <c r="G188" s="119"/>
      <c r="H188" s="118"/>
      <c r="I188" s="96">
        <f t="shared" ref="I188:I199" si="265">G188+H188</f>
        <v>0</v>
      </c>
      <c r="J188" s="119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9"/>
      <c r="E189" s="118"/>
      <c r="F189" s="96">
        <f t="shared" si="264"/>
        <v>0</v>
      </c>
      <c r="G189" s="119"/>
      <c r="H189" s="118"/>
      <c r="I189" s="96">
        <f t="shared" si="265"/>
        <v>0</v>
      </c>
      <c r="J189" s="119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9"/>
      <c r="E190" s="118"/>
      <c r="F190" s="96">
        <f t="shared" si="264"/>
        <v>0</v>
      </c>
      <c r="G190" s="119"/>
      <c r="H190" s="118"/>
      <c r="I190" s="96">
        <f t="shared" si="265"/>
        <v>0</v>
      </c>
      <c r="J190" s="119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9"/>
      <c r="E191" s="118"/>
      <c r="F191" s="96">
        <f t="shared" si="264"/>
        <v>0</v>
      </c>
      <c r="G191" s="119"/>
      <c r="H191" s="118"/>
      <c r="I191" s="96">
        <f t="shared" si="265"/>
        <v>0</v>
      </c>
      <c r="J191" s="119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9"/>
      <c r="E192" s="118"/>
      <c r="F192" s="96">
        <f t="shared" si="264"/>
        <v>0</v>
      </c>
      <c r="G192" s="119"/>
      <c r="H192" s="118"/>
      <c r="I192" s="96">
        <f t="shared" si="265"/>
        <v>0</v>
      </c>
      <c r="J192" s="119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9"/>
      <c r="E193" s="118"/>
      <c r="F193" s="96">
        <f t="shared" si="264"/>
        <v>0</v>
      </c>
      <c r="G193" s="119"/>
      <c r="H193" s="118"/>
      <c r="I193" s="96">
        <f t="shared" si="265"/>
        <v>0</v>
      </c>
      <c r="J193" s="119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9"/>
      <c r="E194" s="118"/>
      <c r="F194" s="96">
        <f t="shared" si="264"/>
        <v>0</v>
      </c>
      <c r="G194" s="119"/>
      <c r="H194" s="118"/>
      <c r="I194" s="96">
        <f t="shared" si="265"/>
        <v>0</v>
      </c>
      <c r="J194" s="119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9"/>
      <c r="E195" s="118"/>
      <c r="F195" s="96">
        <f t="shared" si="264"/>
        <v>0</v>
      </c>
      <c r="G195" s="119"/>
      <c r="H195" s="118"/>
      <c r="I195" s="96">
        <f t="shared" si="265"/>
        <v>0</v>
      </c>
      <c r="J195" s="119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H12:H18 K12:K18 H20 K20 E12:E18 E20 E22 D28:E28 D39:E39 D41:E42 H64:H65 K64:K65 D67:E67 E64:E65 H69:H72 K69:K72 E69:E72 H111:H116 K111:K116 H118:H123 K118:K123 E111:E116 E118:E123 H128 K128 D125:E126 E128 H132:H134 K132:K134 E130 E132:E134 H138 K138 D136:E136 H140 K140 E138 H142:H145 K142:K145 E140 E142:E145 E147:E152 H170 K170 E170 H176:H179 K176:K179 H181:H186 K181:K186 E176:E179 E181:E186 E154:E159 H154:H159 K154:K159 H161:H168 K161:K168 E161:E168 E172:E174 H172:H174 K172:K174 D30:E30 D36:E37 H147:H152 K147:K152 H130 K130 H22 K22 G28:H28 G39:H39 G41:H42 G67:H67 G125:H126 G136:H136 G30:H30 G36:H37 J28:K28 J39:K39 J41:K42 J67:K67 J125:K126 J136:K136 J30:K30 J36:K37 K54:K55 E57:E58 H54:H55 K57:K58 E60:E62 K60:K62 H57:H58 H60:H62 D52:O52 H24:H26 E24:E26 K24:K26 D32:E34 G32:H34 J32:K34 D31:O31 E44:E48 E74:E109 H74:H109 K74:K109 D50:E50 H44:H48 G50:H50 K44:K48 J50:K50 E53 E55" name="Диапазон1_4_2_1"/>
    <protectedRange sqref="D188:E199 D181:D186 D176:D179 D172:D174 D170 D161:D168 D154:D159 D147:D152 D142:D145 D140 D138 D132:D134 D130 D128 D118:D123 D111:D116 D69:D72 D64:D65 D22 D20 D12:D18 G188:H199 G181:G186 G176:G179 G172:G174 G170 G161:G168 G154:G159 G147:G152 G142:G145 G140 G138 G132:G134 G130 G128 G118:G123 G111:G116 G69:G72 G64:G65 G22 G20 G12:G18 J188:K199 J181:J186 J176:J179 J172:J174 J170 J161:J168 J154:J159 J147:J152 J142:J145 J140 J138 J132:J134 J130 J128 J118:J123 J111:J116 J69:J72 J64:J65 J12:J18 J22 J20 G53:H53 J53:K53 G54:G55 D53:D62 G57:G58 J54:J55 G60:G62 J57:J58 J60:J62 E56:O56 E59:O59 G24:G26 D24:D26 J24:J26 D44:D49 D74:D109 G74:G109 J74:J109 E49 D51:E51 G44:G49 H49 G51:H51 J44:J49 K49 J51:K51 E54" name="Диапазон1_4_1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O202"/>
  <sheetViews>
    <sheetView topLeftCell="C157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263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C14" sqref="C14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O202"/>
  <sheetViews>
    <sheetView topLeftCell="C5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ht="42" customHeight="1" x14ac:dyDescent="0.25">
      <c r="A6" s="90"/>
      <c r="B6" s="90"/>
      <c r="C6" s="100" t="s">
        <v>133</v>
      </c>
      <c r="D6" s="91" t="s">
        <v>136</v>
      </c>
      <c r="E6" s="341" t="s">
        <v>264</v>
      </c>
      <c r="F6" s="341"/>
      <c r="G6" s="341"/>
      <c r="H6" s="341"/>
      <c r="I6" s="341"/>
      <c r="J6" s="341"/>
      <c r="K6" s="341"/>
      <c r="L6" s="341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ht="30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O202"/>
  <sheetViews>
    <sheetView topLeftCell="C1" zoomScale="70" zoomScaleNormal="70" workbookViewId="0">
      <selection activeCell="G12" sqref="G12:H18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229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ht="30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customSheetViews>
    <customSheetView guid="{F67B1EE8-A6ED-4279-9371-B9D6937B0F80}" topLeftCell="A145">
      <selection activeCell="C53" sqref="C53:C54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O202"/>
  <sheetViews>
    <sheetView topLeftCell="A124" zoomScale="70" zoomScaleNormal="70" workbookViewId="0">
      <selection activeCell="J12" sqref="J12:K13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1" t="s">
        <v>234</v>
      </c>
      <c r="F6" s="341"/>
      <c r="G6" s="341"/>
      <c r="H6" s="341"/>
      <c r="I6" s="341"/>
      <c r="J6" s="341"/>
      <c r="K6" s="341"/>
      <c r="L6" s="341"/>
      <c r="M6" s="63"/>
      <c r="N6" s="342" t="s">
        <v>179</v>
      </c>
      <c r="O6" s="342"/>
    </row>
    <row r="7" spans="1:15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4" si="22">D24+G24+J24</f>
        <v>0</v>
      </c>
      <c r="N24" s="94">
        <f t="shared" si="22"/>
        <v>0</v>
      </c>
      <c r="O24" s="95">
        <f t="shared" ref="O24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ref="M25" si="24">D25+G25+J25</f>
        <v>0</v>
      </c>
      <c r="N25" s="94">
        <f t="shared" ref="N25" si="25">E25+H25+K25</f>
        <v>0</v>
      </c>
      <c r="O25" s="95">
        <f t="shared" ref="O25" si="26">M25+N25</f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7">J26+K26</f>
        <v>0</v>
      </c>
      <c r="M26" s="94">
        <f t="shared" ref="M26" si="28">D26+G26+J26</f>
        <v>0</v>
      </c>
      <c r="N26" s="94">
        <f t="shared" ref="N26" si="29">E26+H26+K26</f>
        <v>0</v>
      </c>
      <c r="O26" s="95">
        <f t="shared" ref="O26" si="30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93">
        <f t="shared" ref="D27:O27" si="31">SUM(D28:D28)</f>
        <v>0</v>
      </c>
      <c r="E27" s="93">
        <f t="shared" si="31"/>
        <v>0</v>
      </c>
      <c r="F27" s="93">
        <f t="shared" si="31"/>
        <v>0</v>
      </c>
      <c r="G27" s="93">
        <f t="shared" si="31"/>
        <v>0</v>
      </c>
      <c r="H27" s="93">
        <f t="shared" si="31"/>
        <v>0</v>
      </c>
      <c r="I27" s="93">
        <f t="shared" si="31"/>
        <v>0</v>
      </c>
      <c r="J27" s="93">
        <f t="shared" si="31"/>
        <v>0</v>
      </c>
      <c r="K27" s="93">
        <f t="shared" si="31"/>
        <v>0</v>
      </c>
      <c r="L27" s="93">
        <f t="shared" si="31"/>
        <v>0</v>
      </c>
      <c r="M27" s="93">
        <f t="shared" si="31"/>
        <v>0</v>
      </c>
      <c r="N27" s="93">
        <f t="shared" si="31"/>
        <v>0</v>
      </c>
      <c r="O27" s="93">
        <f t="shared" si="31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32">D28+E28</f>
        <v>0</v>
      </c>
      <c r="G28" s="118"/>
      <c r="H28" s="118"/>
      <c r="I28" s="96">
        <f t="shared" ref="I28" si="33">G28+H28</f>
        <v>0</v>
      </c>
      <c r="J28" s="118"/>
      <c r="K28" s="118"/>
      <c r="L28" s="96">
        <f t="shared" ref="L28" si="34">J28+K28</f>
        <v>0</v>
      </c>
      <c r="M28" s="94">
        <f t="shared" ref="M28:N28" si="35">D28+G28+J28</f>
        <v>0</v>
      </c>
      <c r="N28" s="94">
        <f t="shared" si="35"/>
        <v>0</v>
      </c>
      <c r="O28" s="95">
        <f t="shared" ref="O28" si="36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7">E30</f>
        <v>0</v>
      </c>
      <c r="F29" s="94">
        <f t="shared" si="37"/>
        <v>0</v>
      </c>
      <c r="G29" s="94">
        <f t="shared" si="37"/>
        <v>0</v>
      </c>
      <c r="H29" s="94">
        <f t="shared" si="37"/>
        <v>0</v>
      </c>
      <c r="I29" s="94">
        <f t="shared" si="37"/>
        <v>0</v>
      </c>
      <c r="J29" s="94">
        <f t="shared" si="37"/>
        <v>0</v>
      </c>
      <c r="K29" s="94">
        <f t="shared" si="37"/>
        <v>0</v>
      </c>
      <c r="L29" s="94">
        <f t="shared" si="37"/>
        <v>0</v>
      </c>
      <c r="M29" s="94">
        <f t="shared" si="37"/>
        <v>0</v>
      </c>
      <c r="N29" s="94">
        <f t="shared" si="37"/>
        <v>0</v>
      </c>
      <c r="O29" s="94">
        <f t="shared" si="37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8">D30+E30</f>
        <v>0</v>
      </c>
      <c r="G30" s="97"/>
      <c r="H30" s="118"/>
      <c r="I30" s="96">
        <f t="shared" ref="I30:I34" si="39">G30+H30</f>
        <v>0</v>
      </c>
      <c r="J30" s="97"/>
      <c r="K30" s="118"/>
      <c r="L30" s="96">
        <f t="shared" ref="L30:L34" si="40">J30+K30</f>
        <v>0</v>
      </c>
      <c r="M30" s="94">
        <f t="shared" ref="M30:N34" si="41">D30+G30+J30</f>
        <v>0</v>
      </c>
      <c r="N30" s="94">
        <f t="shared" si="41"/>
        <v>0</v>
      </c>
      <c r="O30" s="95">
        <f t="shared" ref="O30:O34" si="42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94">
        <f>SUM(D32:D34)</f>
        <v>0</v>
      </c>
      <c r="E31" s="94">
        <f>SUM(E32:E34)</f>
        <v>0</v>
      </c>
      <c r="F31" s="94">
        <f t="shared" ref="F31:L31" si="43">SUM(F32:F34)</f>
        <v>0</v>
      </c>
      <c r="G31" s="94">
        <f t="shared" si="43"/>
        <v>0</v>
      </c>
      <c r="H31" s="94">
        <f t="shared" si="43"/>
        <v>0</v>
      </c>
      <c r="I31" s="94">
        <f t="shared" si="43"/>
        <v>0</v>
      </c>
      <c r="J31" s="94">
        <f t="shared" si="43"/>
        <v>0</v>
      </c>
      <c r="K31" s="94">
        <f t="shared" si="43"/>
        <v>0</v>
      </c>
      <c r="L31" s="94">
        <f t="shared" si="43"/>
        <v>0</v>
      </c>
      <c r="M31" s="94">
        <f t="shared" ref="M31:O31" si="44">M34</f>
        <v>0</v>
      </c>
      <c r="N31" s="94">
        <f t="shared" si="44"/>
        <v>0</v>
      </c>
      <c r="O31" s="94">
        <f t="shared" si="44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5">D32+E32</f>
        <v>0</v>
      </c>
      <c r="G32" s="97"/>
      <c r="H32" s="118"/>
      <c r="I32" s="96">
        <f t="shared" ref="I32" si="46">G32+H32</f>
        <v>0</v>
      </c>
      <c r="J32" s="97"/>
      <c r="K32" s="118"/>
      <c r="L32" s="96">
        <f t="shared" ref="L32" si="47">J32+K32</f>
        <v>0</v>
      </c>
      <c r="M32" s="94">
        <f t="shared" ref="M32" si="48">D32+G32+J32</f>
        <v>0</v>
      </c>
      <c r="N32" s="94">
        <f t="shared" ref="N32" si="49">E32+H32+K32</f>
        <v>0</v>
      </c>
      <c r="O32" s="95">
        <f t="shared" ref="O32" si="50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51">D33+E33</f>
        <v>0</v>
      </c>
      <c r="G33" s="97"/>
      <c r="H33" s="118"/>
      <c r="I33" s="96">
        <f t="shared" ref="I33" si="52">G33+H33</f>
        <v>0</v>
      </c>
      <c r="J33" s="97"/>
      <c r="K33" s="118"/>
      <c r="L33" s="96">
        <f t="shared" ref="L33" si="53">J33+K33</f>
        <v>0</v>
      </c>
      <c r="M33" s="94">
        <f t="shared" ref="M33" si="54">D33+G33+J33</f>
        <v>0</v>
      </c>
      <c r="N33" s="94">
        <f t="shared" ref="N33" si="55">E33+H33+K33</f>
        <v>0</v>
      </c>
      <c r="O33" s="95">
        <f t="shared" ref="O33" si="56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8"/>
        <v>0</v>
      </c>
      <c r="G34" s="97"/>
      <c r="H34" s="118"/>
      <c r="I34" s="96">
        <f t="shared" si="39"/>
        <v>0</v>
      </c>
      <c r="J34" s="97"/>
      <c r="K34" s="118"/>
      <c r="L34" s="96">
        <f t="shared" si="40"/>
        <v>0</v>
      </c>
      <c r="M34" s="94">
        <f t="shared" si="41"/>
        <v>0</v>
      </c>
      <c r="N34" s="94">
        <f t="shared" si="41"/>
        <v>0</v>
      </c>
      <c r="O34" s="95">
        <f t="shared" si="42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7">SUM(D36:D37)</f>
        <v>0</v>
      </c>
      <c r="E35" s="94">
        <f t="shared" si="57"/>
        <v>0</v>
      </c>
      <c r="F35" s="94">
        <f t="shared" si="57"/>
        <v>0</v>
      </c>
      <c r="G35" s="94">
        <f t="shared" si="57"/>
        <v>0</v>
      </c>
      <c r="H35" s="94">
        <f t="shared" si="57"/>
        <v>0</v>
      </c>
      <c r="I35" s="94">
        <f t="shared" si="57"/>
        <v>0</v>
      </c>
      <c r="J35" s="94">
        <f t="shared" si="57"/>
        <v>0</v>
      </c>
      <c r="K35" s="94">
        <f t="shared" si="57"/>
        <v>0</v>
      </c>
      <c r="L35" s="94">
        <f t="shared" si="57"/>
        <v>0</v>
      </c>
      <c r="M35" s="94">
        <f t="shared" si="57"/>
        <v>0</v>
      </c>
      <c r="N35" s="94">
        <f t="shared" si="57"/>
        <v>0</v>
      </c>
      <c r="O35" s="94">
        <f t="shared" si="57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8">D36+E36</f>
        <v>0</v>
      </c>
      <c r="G36" s="97"/>
      <c r="H36" s="118"/>
      <c r="I36" s="96">
        <f t="shared" ref="I36:I37" si="59">G36+H36</f>
        <v>0</v>
      </c>
      <c r="J36" s="97"/>
      <c r="K36" s="118"/>
      <c r="L36" s="96">
        <f t="shared" ref="L36:L37" si="60">J36+K36</f>
        <v>0</v>
      </c>
      <c r="M36" s="94">
        <f t="shared" ref="M36:N37" si="61">D36+G36+J36</f>
        <v>0</v>
      </c>
      <c r="N36" s="94">
        <f t="shared" si="61"/>
        <v>0</v>
      </c>
      <c r="O36" s="95">
        <f t="shared" ref="O36:O37" si="62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8"/>
        <v>0</v>
      </c>
      <c r="G37" s="97"/>
      <c r="H37" s="118"/>
      <c r="I37" s="96">
        <f t="shared" si="59"/>
        <v>0</v>
      </c>
      <c r="J37" s="97"/>
      <c r="K37" s="118"/>
      <c r="L37" s="96">
        <f t="shared" si="60"/>
        <v>0</v>
      </c>
      <c r="M37" s="94">
        <f t="shared" si="61"/>
        <v>0</v>
      </c>
      <c r="N37" s="94">
        <f t="shared" si="61"/>
        <v>0</v>
      </c>
      <c r="O37" s="95">
        <f t="shared" si="62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3">SUM(D39:D39)</f>
        <v>0</v>
      </c>
      <c r="E38" s="94">
        <f t="shared" si="63"/>
        <v>0</v>
      </c>
      <c r="F38" s="94">
        <f t="shared" si="63"/>
        <v>0</v>
      </c>
      <c r="G38" s="94">
        <f t="shared" si="63"/>
        <v>0</v>
      </c>
      <c r="H38" s="94">
        <f t="shared" si="63"/>
        <v>0</v>
      </c>
      <c r="I38" s="94">
        <f t="shared" si="63"/>
        <v>0</v>
      </c>
      <c r="J38" s="94">
        <f t="shared" si="63"/>
        <v>0</v>
      </c>
      <c r="K38" s="94">
        <f t="shared" si="63"/>
        <v>0</v>
      </c>
      <c r="L38" s="94">
        <f t="shared" si="63"/>
        <v>0</v>
      </c>
      <c r="M38" s="94">
        <f t="shared" si="63"/>
        <v>0</v>
      </c>
      <c r="N38" s="94">
        <f t="shared" si="63"/>
        <v>0</v>
      </c>
      <c r="O38" s="94">
        <f t="shared" si="63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4">D39+E39</f>
        <v>0</v>
      </c>
      <c r="G39" s="97"/>
      <c r="H39" s="118"/>
      <c r="I39" s="96">
        <f t="shared" ref="I39" si="65">G39+H39</f>
        <v>0</v>
      </c>
      <c r="J39" s="97"/>
      <c r="K39" s="118"/>
      <c r="L39" s="96">
        <f t="shared" ref="L39" si="66">J39+K39</f>
        <v>0</v>
      </c>
      <c r="M39" s="94">
        <f t="shared" ref="M39:N39" si="67">D39+G39+J39</f>
        <v>0</v>
      </c>
      <c r="N39" s="94">
        <f t="shared" si="67"/>
        <v>0</v>
      </c>
      <c r="O39" s="95">
        <f t="shared" ref="O39" si="68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9">SUM(D41:D42)</f>
        <v>0</v>
      </c>
      <c r="E40" s="94">
        <f t="shared" si="69"/>
        <v>0</v>
      </c>
      <c r="F40" s="94">
        <f t="shared" si="69"/>
        <v>0</v>
      </c>
      <c r="G40" s="94">
        <f t="shared" si="69"/>
        <v>0</v>
      </c>
      <c r="H40" s="94">
        <f t="shared" si="69"/>
        <v>0</v>
      </c>
      <c r="I40" s="94">
        <f t="shared" si="69"/>
        <v>0</v>
      </c>
      <c r="J40" s="94">
        <f t="shared" si="69"/>
        <v>0</v>
      </c>
      <c r="K40" s="94">
        <f t="shared" si="69"/>
        <v>0</v>
      </c>
      <c r="L40" s="94">
        <f t="shared" si="69"/>
        <v>0</v>
      </c>
      <c r="M40" s="94">
        <f t="shared" si="69"/>
        <v>0</v>
      </c>
      <c r="N40" s="94">
        <f t="shared" si="69"/>
        <v>0</v>
      </c>
      <c r="O40" s="94">
        <f t="shared" si="69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70">D41+E41</f>
        <v>0</v>
      </c>
      <c r="G41" s="97"/>
      <c r="H41" s="118"/>
      <c r="I41" s="96">
        <f t="shared" ref="I41:I42" si="71">G41+H41</f>
        <v>0</v>
      </c>
      <c r="J41" s="97"/>
      <c r="K41" s="118"/>
      <c r="L41" s="96">
        <f t="shared" ref="L41:L42" si="72">J41+K41</f>
        <v>0</v>
      </c>
      <c r="M41" s="94">
        <f t="shared" ref="M41:N42" si="73">D41+G41+J41</f>
        <v>0</v>
      </c>
      <c r="N41" s="94">
        <f t="shared" si="73"/>
        <v>0</v>
      </c>
      <c r="O41" s="95">
        <f t="shared" ref="O41:O42" si="74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70"/>
        <v>0</v>
      </c>
      <c r="G42" s="97"/>
      <c r="H42" s="118"/>
      <c r="I42" s="96">
        <f t="shared" si="71"/>
        <v>0</v>
      </c>
      <c r="J42" s="97"/>
      <c r="K42" s="118"/>
      <c r="L42" s="96">
        <f t="shared" si="72"/>
        <v>0</v>
      </c>
      <c r="M42" s="94">
        <f t="shared" si="73"/>
        <v>0</v>
      </c>
      <c r="N42" s="94">
        <f t="shared" si="73"/>
        <v>0</v>
      </c>
      <c r="O42" s="95">
        <f t="shared" si="74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5">SUM(D44:D51)</f>
        <v>0</v>
      </c>
      <c r="E43" s="94">
        <f>SUM(E44:E51)</f>
        <v>0</v>
      </c>
      <c r="F43" s="94">
        <f t="shared" si="75"/>
        <v>0</v>
      </c>
      <c r="G43" s="94">
        <f t="shared" si="75"/>
        <v>0</v>
      </c>
      <c r="H43" s="94">
        <f t="shared" si="75"/>
        <v>0</v>
      </c>
      <c r="I43" s="94">
        <f t="shared" si="75"/>
        <v>0</v>
      </c>
      <c r="J43" s="94">
        <f t="shared" si="75"/>
        <v>0</v>
      </c>
      <c r="K43" s="94">
        <f t="shared" si="75"/>
        <v>0</v>
      </c>
      <c r="L43" s="94">
        <f t="shared" si="75"/>
        <v>0</v>
      </c>
      <c r="M43" s="94">
        <f t="shared" si="75"/>
        <v>0</v>
      </c>
      <c r="N43" s="94">
        <f t="shared" si="75"/>
        <v>0</v>
      </c>
      <c r="O43" s="94">
        <f t="shared" si="75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6">D44+E44</f>
        <v>0</v>
      </c>
      <c r="G44" s="117"/>
      <c r="H44" s="118"/>
      <c r="I44" s="96">
        <f t="shared" ref="I44:I51" si="77">G44+H44</f>
        <v>0</v>
      </c>
      <c r="J44" s="117"/>
      <c r="K44" s="118"/>
      <c r="L44" s="96">
        <f t="shared" ref="L44:L51" si="78">J44+K44</f>
        <v>0</v>
      </c>
      <c r="M44" s="94">
        <f t="shared" ref="M44:N51" si="79">D44+G44+J44</f>
        <v>0</v>
      </c>
      <c r="N44" s="94">
        <f t="shared" si="79"/>
        <v>0</v>
      </c>
      <c r="O44" s="95">
        <f t="shared" ref="O44:O51" si="80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6"/>
        <v>0</v>
      </c>
      <c r="G45" s="117"/>
      <c r="H45" s="118"/>
      <c r="I45" s="96">
        <f t="shared" si="77"/>
        <v>0</v>
      </c>
      <c r="J45" s="117"/>
      <c r="K45" s="118"/>
      <c r="L45" s="96">
        <f t="shared" si="78"/>
        <v>0</v>
      </c>
      <c r="M45" s="94">
        <f t="shared" si="79"/>
        <v>0</v>
      </c>
      <c r="N45" s="94">
        <f t="shared" si="79"/>
        <v>0</v>
      </c>
      <c r="O45" s="95">
        <f t="shared" si="80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6"/>
        <v>0</v>
      </c>
      <c r="G46" s="117"/>
      <c r="H46" s="118"/>
      <c r="I46" s="96">
        <f t="shared" si="77"/>
        <v>0</v>
      </c>
      <c r="J46" s="117"/>
      <c r="K46" s="118"/>
      <c r="L46" s="96">
        <f t="shared" si="78"/>
        <v>0</v>
      </c>
      <c r="M46" s="94">
        <f t="shared" si="79"/>
        <v>0</v>
      </c>
      <c r="N46" s="94">
        <f t="shared" si="79"/>
        <v>0</v>
      </c>
      <c r="O46" s="95">
        <f t="shared" si="80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6"/>
        <v>0</v>
      </c>
      <c r="G47" s="117"/>
      <c r="H47" s="118"/>
      <c r="I47" s="96">
        <f t="shared" si="77"/>
        <v>0</v>
      </c>
      <c r="J47" s="117"/>
      <c r="K47" s="118"/>
      <c r="L47" s="96">
        <f t="shared" si="78"/>
        <v>0</v>
      </c>
      <c r="M47" s="94">
        <f t="shared" si="79"/>
        <v>0</v>
      </c>
      <c r="N47" s="94">
        <f t="shared" si="79"/>
        <v>0</v>
      </c>
      <c r="O47" s="95">
        <f t="shared" si="80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6"/>
        <v>0</v>
      </c>
      <c r="G48" s="117"/>
      <c r="H48" s="96"/>
      <c r="I48" s="96">
        <f t="shared" si="77"/>
        <v>0</v>
      </c>
      <c r="J48" s="117"/>
      <c r="K48" s="96"/>
      <c r="L48" s="96">
        <f t="shared" si="78"/>
        <v>0</v>
      </c>
      <c r="M48" s="94">
        <f t="shared" si="79"/>
        <v>0</v>
      </c>
      <c r="N48" s="94">
        <f t="shared" si="79"/>
        <v>0</v>
      </c>
      <c r="O48" s="95">
        <f t="shared" si="80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6"/>
        <v>0</v>
      </c>
      <c r="G49" s="96"/>
      <c r="H49" s="117"/>
      <c r="I49" s="96">
        <f t="shared" si="77"/>
        <v>0</v>
      </c>
      <c r="J49" s="96"/>
      <c r="K49" s="117"/>
      <c r="L49" s="96">
        <f t="shared" si="78"/>
        <v>0</v>
      </c>
      <c r="M49" s="94">
        <f t="shared" si="79"/>
        <v>0</v>
      </c>
      <c r="N49" s="94">
        <f t="shared" si="79"/>
        <v>0</v>
      </c>
      <c r="O49" s="95">
        <f t="shared" si="80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6"/>
        <v>0</v>
      </c>
      <c r="G50" s="118"/>
      <c r="H50" s="96"/>
      <c r="I50" s="96">
        <f t="shared" si="77"/>
        <v>0</v>
      </c>
      <c r="J50" s="118"/>
      <c r="K50" s="96"/>
      <c r="L50" s="96">
        <f t="shared" si="78"/>
        <v>0</v>
      </c>
      <c r="M50" s="94">
        <f t="shared" si="79"/>
        <v>0</v>
      </c>
      <c r="N50" s="94">
        <f t="shared" si="79"/>
        <v>0</v>
      </c>
      <c r="O50" s="95">
        <f t="shared" si="80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6"/>
        <v>0</v>
      </c>
      <c r="G51" s="97"/>
      <c r="H51" s="117"/>
      <c r="I51" s="96">
        <f t="shared" si="77"/>
        <v>0</v>
      </c>
      <c r="J51" s="97"/>
      <c r="K51" s="117"/>
      <c r="L51" s="96">
        <f t="shared" si="78"/>
        <v>0</v>
      </c>
      <c r="M51" s="94">
        <f t="shared" si="79"/>
        <v>0</v>
      </c>
      <c r="N51" s="94">
        <f t="shared" si="79"/>
        <v>0</v>
      </c>
      <c r="O51" s="95">
        <f t="shared" si="80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81">SUM(E53:E55)</f>
        <v>0</v>
      </c>
      <c r="F52" s="95">
        <f t="shared" si="81"/>
        <v>0</v>
      </c>
      <c r="G52" s="95">
        <f t="shared" si="81"/>
        <v>0</v>
      </c>
      <c r="H52" s="95">
        <f t="shared" si="81"/>
        <v>0</v>
      </c>
      <c r="I52" s="95">
        <f t="shared" si="81"/>
        <v>0</v>
      </c>
      <c r="J52" s="95">
        <f t="shared" si="81"/>
        <v>0</v>
      </c>
      <c r="K52" s="95">
        <f t="shared" si="81"/>
        <v>0</v>
      </c>
      <c r="L52" s="95">
        <f t="shared" si="81"/>
        <v>0</v>
      </c>
      <c r="M52" s="95">
        <f t="shared" si="81"/>
        <v>0</v>
      </c>
      <c r="N52" s="95">
        <f t="shared" si="81"/>
        <v>0</v>
      </c>
      <c r="O52" s="95">
        <f t="shared" si="81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82">D53+E53</f>
        <v>0</v>
      </c>
      <c r="G53" s="117"/>
      <c r="H53" s="96"/>
      <c r="I53" s="102">
        <f t="shared" ref="I53:I55" si="83">G53+H53</f>
        <v>0</v>
      </c>
      <c r="J53" s="117"/>
      <c r="K53" s="96"/>
      <c r="L53" s="102">
        <f t="shared" ref="L53:L54" si="84">J53+K53</f>
        <v>0</v>
      </c>
      <c r="M53" s="102">
        <f t="shared" ref="M53" si="85">D53+G53+J53</f>
        <v>0</v>
      </c>
      <c r="N53" s="102">
        <f t="shared" ref="N53" si="86">E53+H53+K53</f>
        <v>0</v>
      </c>
      <c r="O53" s="102">
        <f t="shared" ref="O53:O54" si="87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82"/>
        <v>0</v>
      </c>
      <c r="G54" s="117"/>
      <c r="H54" s="117"/>
      <c r="I54" s="96">
        <f t="shared" si="83"/>
        <v>0</v>
      </c>
      <c r="J54" s="117"/>
      <c r="K54" s="117"/>
      <c r="L54" s="96">
        <f t="shared" si="84"/>
        <v>0</v>
      </c>
      <c r="M54" s="94">
        <f t="shared" ref="M54:N54" si="88">D54+G54+J54</f>
        <v>0</v>
      </c>
      <c r="N54" s="94">
        <f t="shared" si="88"/>
        <v>0</v>
      </c>
      <c r="O54" s="95">
        <f t="shared" si="87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82"/>
        <v>0</v>
      </c>
      <c r="G55" s="117"/>
      <c r="H55" s="118"/>
      <c r="I55" s="96">
        <f t="shared" si="83"/>
        <v>0</v>
      </c>
      <c r="J55" s="117"/>
      <c r="K55" s="118"/>
      <c r="L55" s="96">
        <f t="shared" ref="L55" si="89">J55+K55</f>
        <v>0</v>
      </c>
      <c r="M55" s="94">
        <f t="shared" ref="M55" si="90">D55+G55+J55</f>
        <v>0</v>
      </c>
      <c r="N55" s="94">
        <f t="shared" ref="N55" si="91">E55+H55+K55</f>
        <v>0</v>
      </c>
      <c r="O55" s="95">
        <f t="shared" ref="O55" si="92">M55+N55</f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93">SUM(E57:E58)</f>
        <v>0</v>
      </c>
      <c r="F56" s="103">
        <f t="shared" si="93"/>
        <v>0</v>
      </c>
      <c r="G56" s="103">
        <f t="shared" si="93"/>
        <v>0</v>
      </c>
      <c r="H56" s="103">
        <f t="shared" si="93"/>
        <v>0</v>
      </c>
      <c r="I56" s="103">
        <f t="shared" si="93"/>
        <v>0</v>
      </c>
      <c r="J56" s="103">
        <f t="shared" si="93"/>
        <v>0</v>
      </c>
      <c r="K56" s="103">
        <f t="shared" si="93"/>
        <v>0</v>
      </c>
      <c r="L56" s="103">
        <f t="shared" si="93"/>
        <v>0</v>
      </c>
      <c r="M56" s="103">
        <f t="shared" si="93"/>
        <v>0</v>
      </c>
      <c r="N56" s="103">
        <f t="shared" si="93"/>
        <v>0</v>
      </c>
      <c r="O56" s="103">
        <f t="shared" si="93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94">D57+E57</f>
        <v>0</v>
      </c>
      <c r="G57" s="120"/>
      <c r="H57" s="121"/>
      <c r="I57" s="102">
        <f t="shared" ref="I57:I58" si="95">G57+H57</f>
        <v>0</v>
      </c>
      <c r="J57" s="120"/>
      <c r="K57" s="121"/>
      <c r="L57" s="102">
        <f t="shared" ref="L57:L58" si="96">J57+K57</f>
        <v>0</v>
      </c>
      <c r="M57" s="94">
        <f>D57+G57+J57</f>
        <v>0</v>
      </c>
      <c r="N57" s="94">
        <f>E57+H57+K57</f>
        <v>0</v>
      </c>
      <c r="O57" s="95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94"/>
        <v>0</v>
      </c>
      <c r="G58" s="117"/>
      <c r="H58" s="118"/>
      <c r="I58" s="96">
        <f t="shared" si="95"/>
        <v>0</v>
      </c>
      <c r="J58" s="117"/>
      <c r="K58" s="118"/>
      <c r="L58" s="96">
        <f t="shared" si="96"/>
        <v>0</v>
      </c>
      <c r="M58" s="94">
        <f t="shared" ref="M58:N58" si="97">D58+G58+J58</f>
        <v>0</v>
      </c>
      <c r="N58" s="94">
        <f t="shared" si="97"/>
        <v>0</v>
      </c>
      <c r="O58" s="95">
        <f t="shared" ref="O58" si="98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3">
        <f>SUM(D60:D62)</f>
        <v>0</v>
      </c>
      <c r="E59" s="103">
        <f t="shared" ref="E59:O59" si="99">SUM(E60:E62)</f>
        <v>0</v>
      </c>
      <c r="F59" s="103">
        <f t="shared" si="99"/>
        <v>0</v>
      </c>
      <c r="G59" s="103">
        <f t="shared" si="99"/>
        <v>0</v>
      </c>
      <c r="H59" s="103">
        <f t="shared" si="99"/>
        <v>0</v>
      </c>
      <c r="I59" s="103">
        <f t="shared" si="99"/>
        <v>0</v>
      </c>
      <c r="J59" s="103">
        <f t="shared" si="99"/>
        <v>0</v>
      </c>
      <c r="K59" s="103">
        <f t="shared" si="99"/>
        <v>0</v>
      </c>
      <c r="L59" s="103">
        <f t="shared" si="99"/>
        <v>0</v>
      </c>
      <c r="M59" s="103">
        <f t="shared" si="99"/>
        <v>0</v>
      </c>
      <c r="N59" s="103">
        <f t="shared" si="99"/>
        <v>0</v>
      </c>
      <c r="O59" s="103">
        <f t="shared" si="99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2">
        <f t="shared" ref="F60:F62" si="100">D60+E60</f>
        <v>0</v>
      </c>
      <c r="G60" s="117"/>
      <c r="H60" s="118"/>
      <c r="I60" s="102">
        <f t="shared" ref="I60:I62" si="101">G60+H60</f>
        <v>0</v>
      </c>
      <c r="J60" s="117"/>
      <c r="K60" s="118"/>
      <c r="L60" s="102">
        <f t="shared" ref="L60:L62" si="102">J60+K60</f>
        <v>0</v>
      </c>
      <c r="M60" s="93">
        <f t="shared" ref="M60" si="103">D60+G60+J60</f>
        <v>0</v>
      </c>
      <c r="N60" s="93">
        <f t="shared" ref="N60" si="104">E60+H60+K60</f>
        <v>0</v>
      </c>
      <c r="O60" s="93">
        <f t="shared" ref="O60" si="105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100"/>
        <v>0</v>
      </c>
      <c r="G61" s="117"/>
      <c r="H61" s="118"/>
      <c r="I61" s="96">
        <f t="shared" si="101"/>
        <v>0</v>
      </c>
      <c r="J61" s="117"/>
      <c r="K61" s="118"/>
      <c r="L61" s="96">
        <f t="shared" si="102"/>
        <v>0</v>
      </c>
      <c r="M61" s="94">
        <f t="shared" ref="M61:N62" si="106">D61+G61+J61</f>
        <v>0</v>
      </c>
      <c r="N61" s="94">
        <f t="shared" si="106"/>
        <v>0</v>
      </c>
      <c r="O61" s="95">
        <f t="shared" ref="O61:O62" si="107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100"/>
        <v>0</v>
      </c>
      <c r="G62" s="117"/>
      <c r="H62" s="118"/>
      <c r="I62" s="96">
        <f t="shared" si="101"/>
        <v>0</v>
      </c>
      <c r="J62" s="117"/>
      <c r="K62" s="118"/>
      <c r="L62" s="96">
        <f t="shared" si="102"/>
        <v>0</v>
      </c>
      <c r="M62" s="94">
        <f t="shared" si="106"/>
        <v>0</v>
      </c>
      <c r="N62" s="94">
        <f t="shared" si="106"/>
        <v>0</v>
      </c>
      <c r="O62" s="95">
        <f t="shared" si="107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8">SUM(E64:E65)</f>
        <v>0</v>
      </c>
      <c r="F63" s="93">
        <f t="shared" si="108"/>
        <v>0</v>
      </c>
      <c r="G63" s="93">
        <f t="shared" si="108"/>
        <v>0</v>
      </c>
      <c r="H63" s="93">
        <f t="shared" si="108"/>
        <v>0</v>
      </c>
      <c r="I63" s="93">
        <f t="shared" si="108"/>
        <v>0</v>
      </c>
      <c r="J63" s="93">
        <f t="shared" si="108"/>
        <v>0</v>
      </c>
      <c r="K63" s="93">
        <f t="shared" si="108"/>
        <v>0</v>
      </c>
      <c r="L63" s="93">
        <f t="shared" si="108"/>
        <v>0</v>
      </c>
      <c r="M63" s="93">
        <f t="shared" si="108"/>
        <v>0</v>
      </c>
      <c r="N63" s="93">
        <f t="shared" si="108"/>
        <v>0</v>
      </c>
      <c r="O63" s="93">
        <f t="shared" si="108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9">D64+E64</f>
        <v>0</v>
      </c>
      <c r="G64" s="117"/>
      <c r="H64" s="118"/>
      <c r="I64" s="96">
        <f t="shared" ref="I64:I65" si="110">G64+H64</f>
        <v>0</v>
      </c>
      <c r="J64" s="117"/>
      <c r="K64" s="118"/>
      <c r="L64" s="96">
        <f t="shared" ref="L64:L65" si="111">J64+K64</f>
        <v>0</v>
      </c>
      <c r="M64" s="94">
        <f t="shared" ref="M64:N65" si="112">D64+G64+J64</f>
        <v>0</v>
      </c>
      <c r="N64" s="94">
        <f t="shared" si="112"/>
        <v>0</v>
      </c>
      <c r="O64" s="95">
        <f t="shared" ref="O64:O65" si="113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9"/>
        <v>0</v>
      </c>
      <c r="G65" s="117"/>
      <c r="H65" s="118"/>
      <c r="I65" s="96">
        <f t="shared" si="110"/>
        <v>0</v>
      </c>
      <c r="J65" s="117"/>
      <c r="K65" s="118"/>
      <c r="L65" s="96">
        <f t="shared" si="111"/>
        <v>0</v>
      </c>
      <c r="M65" s="94">
        <f t="shared" si="112"/>
        <v>0</v>
      </c>
      <c r="N65" s="94">
        <f t="shared" si="112"/>
        <v>0</v>
      </c>
      <c r="O65" s="95">
        <f t="shared" si="113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14">SUM(D67:D67)</f>
        <v>0</v>
      </c>
      <c r="E66" s="93">
        <f t="shared" si="114"/>
        <v>0</v>
      </c>
      <c r="F66" s="93">
        <f t="shared" si="114"/>
        <v>0</v>
      </c>
      <c r="G66" s="93">
        <f t="shared" si="114"/>
        <v>0</v>
      </c>
      <c r="H66" s="93">
        <f t="shared" si="114"/>
        <v>0</v>
      </c>
      <c r="I66" s="93">
        <f t="shared" si="114"/>
        <v>0</v>
      </c>
      <c r="J66" s="93">
        <f t="shared" si="114"/>
        <v>0</v>
      </c>
      <c r="K66" s="93">
        <f t="shared" si="114"/>
        <v>0</v>
      </c>
      <c r="L66" s="93">
        <f t="shared" si="114"/>
        <v>0</v>
      </c>
      <c r="M66" s="93">
        <f t="shared" si="114"/>
        <v>0</v>
      </c>
      <c r="N66" s="93">
        <f t="shared" si="114"/>
        <v>0</v>
      </c>
      <c r="O66" s="93">
        <f t="shared" si="114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15">D67+E67</f>
        <v>0</v>
      </c>
      <c r="G67" s="97"/>
      <c r="H67" s="118"/>
      <c r="I67" s="96">
        <f t="shared" ref="I67" si="116">G67+H67</f>
        <v>0</v>
      </c>
      <c r="J67" s="97"/>
      <c r="K67" s="118"/>
      <c r="L67" s="96">
        <f t="shared" ref="L67" si="117">J67+K67</f>
        <v>0</v>
      </c>
      <c r="M67" s="94">
        <f t="shared" ref="M67:N67" si="118">D67+G67+J67</f>
        <v>0</v>
      </c>
      <c r="N67" s="94">
        <f t="shared" si="118"/>
        <v>0</v>
      </c>
      <c r="O67" s="95">
        <f t="shared" ref="O67" si="119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20">SUM(E69:E72)</f>
        <v>0</v>
      </c>
      <c r="F68" s="93">
        <f t="shared" si="120"/>
        <v>0</v>
      </c>
      <c r="G68" s="93">
        <f t="shared" si="120"/>
        <v>0</v>
      </c>
      <c r="H68" s="93">
        <f t="shared" si="120"/>
        <v>0</v>
      </c>
      <c r="I68" s="93">
        <f t="shared" si="120"/>
        <v>0</v>
      </c>
      <c r="J68" s="93">
        <f t="shared" si="120"/>
        <v>0</v>
      </c>
      <c r="K68" s="93">
        <f t="shared" si="120"/>
        <v>0</v>
      </c>
      <c r="L68" s="93">
        <f t="shared" si="120"/>
        <v>0</v>
      </c>
      <c r="M68" s="93">
        <f t="shared" si="120"/>
        <v>0</v>
      </c>
      <c r="N68" s="93">
        <f t="shared" si="120"/>
        <v>0</v>
      </c>
      <c r="O68" s="93">
        <f t="shared" si="120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21">D69+E69</f>
        <v>0</v>
      </c>
      <c r="G69" s="117"/>
      <c r="H69" s="118"/>
      <c r="I69" s="96">
        <f t="shared" ref="I69:I72" si="122">G69+H69</f>
        <v>0</v>
      </c>
      <c r="J69" s="117"/>
      <c r="K69" s="118"/>
      <c r="L69" s="96">
        <f t="shared" ref="L69:L72" si="123">J69+K69</f>
        <v>0</v>
      </c>
      <c r="M69" s="94">
        <f t="shared" ref="M69:N72" si="124">D69+G69+J69</f>
        <v>0</v>
      </c>
      <c r="N69" s="94">
        <f t="shared" si="124"/>
        <v>0</v>
      </c>
      <c r="O69" s="95">
        <f t="shared" ref="O69:O72" si="125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21"/>
        <v>0</v>
      </c>
      <c r="G70" s="117"/>
      <c r="H70" s="118"/>
      <c r="I70" s="96">
        <f t="shared" si="122"/>
        <v>0</v>
      </c>
      <c r="J70" s="117"/>
      <c r="K70" s="118"/>
      <c r="L70" s="96">
        <f t="shared" si="123"/>
        <v>0</v>
      </c>
      <c r="M70" s="94">
        <f t="shared" si="124"/>
        <v>0</v>
      </c>
      <c r="N70" s="94">
        <f t="shared" si="124"/>
        <v>0</v>
      </c>
      <c r="O70" s="95">
        <f t="shared" si="125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21"/>
        <v>0</v>
      </c>
      <c r="G71" s="117"/>
      <c r="H71" s="118"/>
      <c r="I71" s="96">
        <f t="shared" si="122"/>
        <v>0</v>
      </c>
      <c r="J71" s="117"/>
      <c r="K71" s="118"/>
      <c r="L71" s="96">
        <f t="shared" si="123"/>
        <v>0</v>
      </c>
      <c r="M71" s="94">
        <f t="shared" si="124"/>
        <v>0</v>
      </c>
      <c r="N71" s="94">
        <f t="shared" si="124"/>
        <v>0</v>
      </c>
      <c r="O71" s="95">
        <f t="shared" si="125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21"/>
        <v>0</v>
      </c>
      <c r="G72" s="117"/>
      <c r="H72" s="118"/>
      <c r="I72" s="96">
        <f t="shared" si="122"/>
        <v>0</v>
      </c>
      <c r="J72" s="117"/>
      <c r="K72" s="118"/>
      <c r="L72" s="96">
        <f t="shared" si="123"/>
        <v>0</v>
      </c>
      <c r="M72" s="94">
        <f t="shared" si="124"/>
        <v>0</v>
      </c>
      <c r="N72" s="94">
        <f t="shared" si="124"/>
        <v>0</v>
      </c>
      <c r="O72" s="95">
        <f t="shared" si="125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>SUM(E74:E109)</f>
        <v>0</v>
      </c>
      <c r="F73" s="93">
        <f t="shared" ref="F73:O73" si="126">SUM(F74:F109)</f>
        <v>0</v>
      </c>
      <c r="G73" s="93">
        <f t="shared" si="126"/>
        <v>0</v>
      </c>
      <c r="H73" s="93">
        <f t="shared" si="126"/>
        <v>0</v>
      </c>
      <c r="I73" s="93">
        <f t="shared" si="126"/>
        <v>0</v>
      </c>
      <c r="J73" s="93">
        <f t="shared" si="126"/>
        <v>0</v>
      </c>
      <c r="K73" s="93">
        <f t="shared" si="126"/>
        <v>0</v>
      </c>
      <c r="L73" s="93">
        <f t="shared" si="126"/>
        <v>0</v>
      </c>
      <c r="M73" s="93">
        <f t="shared" si="126"/>
        <v>0</v>
      </c>
      <c r="N73" s="93">
        <f t="shared" si="126"/>
        <v>0</v>
      </c>
      <c r="O73" s="93">
        <f t="shared" si="126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7">D74+E74</f>
        <v>0</v>
      </c>
      <c r="G74" s="117"/>
      <c r="H74" s="118"/>
      <c r="I74" s="96">
        <f t="shared" ref="I74:I109" si="128">G74+H74</f>
        <v>0</v>
      </c>
      <c r="J74" s="117"/>
      <c r="K74" s="118"/>
      <c r="L74" s="96">
        <f t="shared" ref="L74:L98" si="129">J74+K74</f>
        <v>0</v>
      </c>
      <c r="M74" s="94">
        <f t="shared" ref="M74:N98" si="130">D74+G74+J74</f>
        <v>0</v>
      </c>
      <c r="N74" s="94">
        <f t="shared" si="130"/>
        <v>0</v>
      </c>
      <c r="O74" s="95">
        <f t="shared" ref="O74:O98" si="131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7"/>
        <v>0</v>
      </c>
      <c r="G75" s="117"/>
      <c r="H75" s="118"/>
      <c r="I75" s="96">
        <f t="shared" si="128"/>
        <v>0</v>
      </c>
      <c r="J75" s="117"/>
      <c r="K75" s="118"/>
      <c r="L75" s="96">
        <f t="shared" si="129"/>
        <v>0</v>
      </c>
      <c r="M75" s="94">
        <f t="shared" si="130"/>
        <v>0</v>
      </c>
      <c r="N75" s="94">
        <f t="shared" si="130"/>
        <v>0</v>
      </c>
      <c r="O75" s="95">
        <f t="shared" si="131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7"/>
        <v>0</v>
      </c>
      <c r="G76" s="117"/>
      <c r="H76" s="118"/>
      <c r="I76" s="96">
        <f t="shared" si="128"/>
        <v>0</v>
      </c>
      <c r="J76" s="117"/>
      <c r="K76" s="118"/>
      <c r="L76" s="96">
        <f t="shared" si="129"/>
        <v>0</v>
      </c>
      <c r="M76" s="94">
        <f t="shared" si="130"/>
        <v>0</v>
      </c>
      <c r="N76" s="94">
        <f t="shared" si="130"/>
        <v>0</v>
      </c>
      <c r="O76" s="95">
        <f t="shared" si="131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7"/>
        <v>0</v>
      </c>
      <c r="G77" s="117"/>
      <c r="H77" s="118"/>
      <c r="I77" s="96">
        <f t="shared" si="128"/>
        <v>0</v>
      </c>
      <c r="J77" s="117"/>
      <c r="K77" s="118"/>
      <c r="L77" s="96">
        <f t="shared" ref="L77:L83" si="132">J77+K77</f>
        <v>0</v>
      </c>
      <c r="M77" s="94">
        <f t="shared" ref="M77:M83" si="133">D77+G77+J77</f>
        <v>0</v>
      </c>
      <c r="N77" s="94">
        <f t="shared" ref="N77:N83" si="134">E77+H77+K77</f>
        <v>0</v>
      </c>
      <c r="O77" s="95">
        <f t="shared" ref="O77:O83" si="135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7"/>
        <v>0</v>
      </c>
      <c r="G78" s="117"/>
      <c r="H78" s="118"/>
      <c r="I78" s="96">
        <f t="shared" si="128"/>
        <v>0</v>
      </c>
      <c r="J78" s="117"/>
      <c r="K78" s="118"/>
      <c r="L78" s="96">
        <f t="shared" si="132"/>
        <v>0</v>
      </c>
      <c r="M78" s="94">
        <f t="shared" si="133"/>
        <v>0</v>
      </c>
      <c r="N78" s="94">
        <f t="shared" si="134"/>
        <v>0</v>
      </c>
      <c r="O78" s="95">
        <f t="shared" si="135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7"/>
        <v>0</v>
      </c>
      <c r="G79" s="117"/>
      <c r="H79" s="118"/>
      <c r="I79" s="96">
        <f t="shared" si="128"/>
        <v>0</v>
      </c>
      <c r="J79" s="117"/>
      <c r="K79" s="118"/>
      <c r="L79" s="96">
        <f t="shared" si="132"/>
        <v>0</v>
      </c>
      <c r="M79" s="94">
        <f t="shared" si="133"/>
        <v>0</v>
      </c>
      <c r="N79" s="94">
        <f t="shared" si="134"/>
        <v>0</v>
      </c>
      <c r="O79" s="95">
        <f t="shared" si="135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7"/>
        <v>0</v>
      </c>
      <c r="G80" s="117"/>
      <c r="H80" s="118"/>
      <c r="I80" s="96">
        <f t="shared" si="128"/>
        <v>0</v>
      </c>
      <c r="J80" s="117"/>
      <c r="K80" s="118"/>
      <c r="L80" s="96">
        <f t="shared" si="132"/>
        <v>0</v>
      </c>
      <c r="M80" s="94">
        <f t="shared" si="133"/>
        <v>0</v>
      </c>
      <c r="N80" s="94">
        <f t="shared" si="134"/>
        <v>0</v>
      </c>
      <c r="O80" s="95">
        <f t="shared" si="135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7"/>
        <v>0</v>
      </c>
      <c r="G81" s="117"/>
      <c r="H81" s="118"/>
      <c r="I81" s="96">
        <f t="shared" si="128"/>
        <v>0</v>
      </c>
      <c r="J81" s="117"/>
      <c r="K81" s="118"/>
      <c r="L81" s="96">
        <f t="shared" si="132"/>
        <v>0</v>
      </c>
      <c r="M81" s="94">
        <f t="shared" si="133"/>
        <v>0</v>
      </c>
      <c r="N81" s="94">
        <f t="shared" si="134"/>
        <v>0</v>
      </c>
      <c r="O81" s="95">
        <f t="shared" si="135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7"/>
        <v>0</v>
      </c>
      <c r="G82" s="117"/>
      <c r="H82" s="118"/>
      <c r="I82" s="96">
        <f t="shared" si="128"/>
        <v>0</v>
      </c>
      <c r="J82" s="117"/>
      <c r="K82" s="118"/>
      <c r="L82" s="96">
        <f t="shared" si="132"/>
        <v>0</v>
      </c>
      <c r="M82" s="94">
        <f t="shared" si="133"/>
        <v>0</v>
      </c>
      <c r="N82" s="94">
        <f t="shared" si="134"/>
        <v>0</v>
      </c>
      <c r="O82" s="95">
        <f t="shared" si="135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7"/>
        <v>0</v>
      </c>
      <c r="G83" s="117"/>
      <c r="H83" s="118"/>
      <c r="I83" s="96">
        <f t="shared" si="128"/>
        <v>0</v>
      </c>
      <c r="J83" s="117"/>
      <c r="K83" s="118"/>
      <c r="L83" s="96">
        <f t="shared" si="132"/>
        <v>0</v>
      </c>
      <c r="M83" s="94">
        <f t="shared" si="133"/>
        <v>0</v>
      </c>
      <c r="N83" s="94">
        <f t="shared" si="134"/>
        <v>0</v>
      </c>
      <c r="O83" s="95">
        <f t="shared" si="135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7"/>
        <v>0</v>
      </c>
      <c r="G84" s="117"/>
      <c r="H84" s="118"/>
      <c r="I84" s="96">
        <f t="shared" si="128"/>
        <v>0</v>
      </c>
      <c r="J84" s="117"/>
      <c r="K84" s="118"/>
      <c r="L84" s="96">
        <f t="shared" si="129"/>
        <v>0</v>
      </c>
      <c r="M84" s="94">
        <f t="shared" si="130"/>
        <v>0</v>
      </c>
      <c r="N84" s="94">
        <f t="shared" si="130"/>
        <v>0</v>
      </c>
      <c r="O84" s="95">
        <f t="shared" si="131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7"/>
        <v>0</v>
      </c>
      <c r="G85" s="117"/>
      <c r="H85" s="118"/>
      <c r="I85" s="96">
        <f t="shared" si="128"/>
        <v>0</v>
      </c>
      <c r="J85" s="117"/>
      <c r="K85" s="118"/>
      <c r="L85" s="96">
        <f t="shared" si="129"/>
        <v>0</v>
      </c>
      <c r="M85" s="94">
        <f t="shared" si="130"/>
        <v>0</v>
      </c>
      <c r="N85" s="94">
        <f t="shared" si="130"/>
        <v>0</v>
      </c>
      <c r="O85" s="95">
        <f t="shared" si="131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7"/>
        <v>0</v>
      </c>
      <c r="G86" s="117"/>
      <c r="H86" s="118"/>
      <c r="I86" s="96">
        <f t="shared" si="128"/>
        <v>0</v>
      </c>
      <c r="J86" s="117"/>
      <c r="K86" s="118"/>
      <c r="L86" s="96">
        <f t="shared" si="129"/>
        <v>0</v>
      </c>
      <c r="M86" s="94">
        <f t="shared" si="130"/>
        <v>0</v>
      </c>
      <c r="N86" s="94">
        <f t="shared" si="130"/>
        <v>0</v>
      </c>
      <c r="O86" s="95">
        <f t="shared" si="131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7"/>
        <v>0</v>
      </c>
      <c r="G87" s="117"/>
      <c r="H87" s="118"/>
      <c r="I87" s="96">
        <f t="shared" si="128"/>
        <v>0</v>
      </c>
      <c r="J87" s="117"/>
      <c r="K87" s="118"/>
      <c r="L87" s="96">
        <f t="shared" si="129"/>
        <v>0</v>
      </c>
      <c r="M87" s="94">
        <f t="shared" si="130"/>
        <v>0</v>
      </c>
      <c r="N87" s="94">
        <f t="shared" si="130"/>
        <v>0</v>
      </c>
      <c r="O87" s="95">
        <f t="shared" si="131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7"/>
        <v>0</v>
      </c>
      <c r="G88" s="117"/>
      <c r="H88" s="118"/>
      <c r="I88" s="96">
        <f t="shared" si="128"/>
        <v>0</v>
      </c>
      <c r="J88" s="117"/>
      <c r="K88" s="118"/>
      <c r="L88" s="96">
        <f t="shared" si="129"/>
        <v>0</v>
      </c>
      <c r="M88" s="94">
        <f t="shared" si="130"/>
        <v>0</v>
      </c>
      <c r="N88" s="94">
        <f t="shared" si="130"/>
        <v>0</v>
      </c>
      <c r="O88" s="95">
        <f t="shared" si="131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7"/>
        <v>0</v>
      </c>
      <c r="G89" s="117"/>
      <c r="H89" s="118"/>
      <c r="I89" s="96">
        <f t="shared" si="128"/>
        <v>0</v>
      </c>
      <c r="J89" s="117"/>
      <c r="K89" s="118"/>
      <c r="L89" s="96">
        <f t="shared" si="129"/>
        <v>0</v>
      </c>
      <c r="M89" s="94">
        <f t="shared" si="130"/>
        <v>0</v>
      </c>
      <c r="N89" s="94">
        <f t="shared" si="130"/>
        <v>0</v>
      </c>
      <c r="O89" s="95">
        <f t="shared" si="131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7"/>
        <v>0</v>
      </c>
      <c r="G90" s="117"/>
      <c r="H90" s="118"/>
      <c r="I90" s="96">
        <f t="shared" si="128"/>
        <v>0</v>
      </c>
      <c r="J90" s="117"/>
      <c r="K90" s="118"/>
      <c r="L90" s="96">
        <f t="shared" si="129"/>
        <v>0</v>
      </c>
      <c r="M90" s="94">
        <f t="shared" si="130"/>
        <v>0</v>
      </c>
      <c r="N90" s="94">
        <f t="shared" si="130"/>
        <v>0</v>
      </c>
      <c r="O90" s="95">
        <f t="shared" si="131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ref="F91" si="136">D91+E91</f>
        <v>0</v>
      </c>
      <c r="G91" s="117"/>
      <c r="H91" s="96"/>
      <c r="I91" s="96">
        <f t="shared" ref="I91" si="137">G91+H91</f>
        <v>0</v>
      </c>
      <c r="J91" s="117"/>
      <c r="K91" s="96"/>
      <c r="L91" s="96">
        <f t="shared" ref="L91" si="138">J91+K91</f>
        <v>0</v>
      </c>
      <c r="M91" s="94">
        <f t="shared" ref="M91" si="139">D91+G91+J91</f>
        <v>0</v>
      </c>
      <c r="N91" s="94">
        <f t="shared" ref="N91" si="140">E91+H91+K91</f>
        <v>0</v>
      </c>
      <c r="O91" s="95">
        <f t="shared" ref="O91" si="141">M91+N91</f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ref="F92:F93" si="142">D92+E92</f>
        <v>0</v>
      </c>
      <c r="G92" s="117"/>
      <c r="H92" s="96"/>
      <c r="I92" s="96">
        <f t="shared" ref="I92:I93" si="143">G92+H92</f>
        <v>0</v>
      </c>
      <c r="J92" s="117"/>
      <c r="K92" s="96"/>
      <c r="L92" s="96">
        <f t="shared" ref="L92:L93" si="144">J92+K92</f>
        <v>0</v>
      </c>
      <c r="M92" s="94">
        <f t="shared" ref="M92:M93" si="145">D92+G92+J92</f>
        <v>0</v>
      </c>
      <c r="N92" s="94">
        <f t="shared" ref="N92:N93" si="146">E92+H92+K92</f>
        <v>0</v>
      </c>
      <c r="O92" s="95">
        <f t="shared" ref="O92:O93" si="147">M92+N92</f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42"/>
        <v>0</v>
      </c>
      <c r="G93" s="117"/>
      <c r="H93" s="96"/>
      <c r="I93" s="96">
        <f t="shared" si="143"/>
        <v>0</v>
      </c>
      <c r="J93" s="117"/>
      <c r="K93" s="96"/>
      <c r="L93" s="96">
        <f t="shared" si="144"/>
        <v>0</v>
      </c>
      <c r="M93" s="94">
        <f t="shared" si="145"/>
        <v>0</v>
      </c>
      <c r="N93" s="94">
        <f t="shared" si="146"/>
        <v>0</v>
      </c>
      <c r="O93" s="95">
        <f t="shared" si="147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7"/>
        <v>0</v>
      </c>
      <c r="G94" s="117"/>
      <c r="H94" s="96"/>
      <c r="I94" s="96">
        <f t="shared" si="128"/>
        <v>0</v>
      </c>
      <c r="J94" s="117"/>
      <c r="K94" s="96"/>
      <c r="L94" s="96">
        <f t="shared" si="129"/>
        <v>0</v>
      </c>
      <c r="M94" s="94">
        <f t="shared" si="130"/>
        <v>0</v>
      </c>
      <c r="N94" s="94">
        <f t="shared" si="130"/>
        <v>0</v>
      </c>
      <c r="O94" s="95">
        <f t="shared" si="131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ref="F95:F96" si="148">D95+E95</f>
        <v>0</v>
      </c>
      <c r="G95" s="117"/>
      <c r="H95" s="96"/>
      <c r="I95" s="96">
        <f t="shared" ref="I95:I96" si="149">G95+H95</f>
        <v>0</v>
      </c>
      <c r="J95" s="117"/>
      <c r="K95" s="96"/>
      <c r="L95" s="96">
        <f t="shared" ref="L95:L96" si="150">J95+K95</f>
        <v>0</v>
      </c>
      <c r="M95" s="94">
        <f t="shared" ref="M95:M96" si="151">D95+G95+J95</f>
        <v>0</v>
      </c>
      <c r="N95" s="94">
        <f t="shared" ref="N95:N96" si="152">E95+H95+K95</f>
        <v>0</v>
      </c>
      <c r="O95" s="95">
        <f t="shared" ref="O95:O96" si="153">M95+N95</f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48"/>
        <v>0</v>
      </c>
      <c r="G96" s="117"/>
      <c r="H96" s="96"/>
      <c r="I96" s="96">
        <f t="shared" si="149"/>
        <v>0</v>
      </c>
      <c r="J96" s="117"/>
      <c r="K96" s="96"/>
      <c r="L96" s="96">
        <f t="shared" si="150"/>
        <v>0</v>
      </c>
      <c r="M96" s="94">
        <f t="shared" si="151"/>
        <v>0</v>
      </c>
      <c r="N96" s="94">
        <f t="shared" si="152"/>
        <v>0</v>
      </c>
      <c r="O96" s="95">
        <f t="shared" si="153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ref="F97" si="154">D97+E97</f>
        <v>0</v>
      </c>
      <c r="G97" s="117"/>
      <c r="H97" s="96"/>
      <c r="I97" s="96">
        <f t="shared" ref="I97" si="155">G97+H97</f>
        <v>0</v>
      </c>
      <c r="J97" s="117"/>
      <c r="K97" s="96"/>
      <c r="L97" s="96">
        <f t="shared" ref="L97" si="156">J97+K97</f>
        <v>0</v>
      </c>
      <c r="M97" s="94">
        <f t="shared" ref="M97" si="157">D97+G97+J97</f>
        <v>0</v>
      </c>
      <c r="N97" s="94">
        <f t="shared" ref="N97" si="158">E97+H97+K97</f>
        <v>0</v>
      </c>
      <c r="O97" s="95">
        <f t="shared" ref="O97" si="159">M97+N97</f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7"/>
        <v>0</v>
      </c>
      <c r="G98" s="117"/>
      <c r="H98" s="96"/>
      <c r="I98" s="96">
        <f t="shared" si="128"/>
        <v>0</v>
      </c>
      <c r="J98" s="117"/>
      <c r="K98" s="96"/>
      <c r="L98" s="96">
        <f t="shared" si="129"/>
        <v>0</v>
      </c>
      <c r="M98" s="94">
        <f t="shared" si="130"/>
        <v>0</v>
      </c>
      <c r="N98" s="94">
        <f t="shared" si="130"/>
        <v>0</v>
      </c>
      <c r="O98" s="95">
        <f t="shared" si="131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7"/>
        <v>0</v>
      </c>
      <c r="G99" s="117"/>
      <c r="H99" s="96"/>
      <c r="I99" s="96">
        <f t="shared" si="128"/>
        <v>0</v>
      </c>
      <c r="J99" s="117"/>
      <c r="K99" s="96"/>
      <c r="L99" s="96">
        <f t="shared" ref="L99:L109" si="160">J99+K99</f>
        <v>0</v>
      </c>
      <c r="M99" s="94">
        <f t="shared" ref="M99:M109" si="161">D99+G99+J99</f>
        <v>0</v>
      </c>
      <c r="N99" s="94">
        <f t="shared" ref="N99:N109" si="162">E99+H99+K99</f>
        <v>0</v>
      </c>
      <c r="O99" s="95">
        <f t="shared" ref="O99:O109" si="163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7"/>
        <v>0</v>
      </c>
      <c r="G100" s="117"/>
      <c r="H100" s="96"/>
      <c r="I100" s="96">
        <f t="shared" si="128"/>
        <v>0</v>
      </c>
      <c r="J100" s="117"/>
      <c r="K100" s="96"/>
      <c r="L100" s="96">
        <f t="shared" si="160"/>
        <v>0</v>
      </c>
      <c r="M100" s="94">
        <f t="shared" si="161"/>
        <v>0</v>
      </c>
      <c r="N100" s="94">
        <f t="shared" si="162"/>
        <v>0</v>
      </c>
      <c r="O100" s="95">
        <f t="shared" si="163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64">D101+E101</f>
        <v>0</v>
      </c>
      <c r="G101" s="117"/>
      <c r="H101" s="96"/>
      <c r="I101" s="96">
        <f t="shared" ref="I101" si="165">G101+H101</f>
        <v>0</v>
      </c>
      <c r="J101" s="117"/>
      <c r="K101" s="96"/>
      <c r="L101" s="96">
        <f t="shared" ref="L101" si="166">J101+K101</f>
        <v>0</v>
      </c>
      <c r="M101" s="94">
        <f t="shared" ref="M101" si="167">D101+G101+J101</f>
        <v>0</v>
      </c>
      <c r="N101" s="94">
        <f t="shared" ref="N101" si="168">E101+H101+K101</f>
        <v>0</v>
      </c>
      <c r="O101" s="95">
        <f t="shared" ref="O101" si="169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7"/>
        <v>0</v>
      </c>
      <c r="G102" s="117"/>
      <c r="H102" s="96"/>
      <c r="I102" s="96">
        <f t="shared" si="128"/>
        <v>0</v>
      </c>
      <c r="J102" s="117"/>
      <c r="K102" s="96"/>
      <c r="L102" s="96">
        <f t="shared" si="160"/>
        <v>0</v>
      </c>
      <c r="M102" s="94">
        <f t="shared" si="161"/>
        <v>0</v>
      </c>
      <c r="N102" s="94">
        <f t="shared" si="162"/>
        <v>0</v>
      </c>
      <c r="O102" s="95">
        <f t="shared" si="163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70">D103+E103</f>
        <v>0</v>
      </c>
      <c r="G103" s="117"/>
      <c r="H103" s="96"/>
      <c r="I103" s="96">
        <f t="shared" ref="I103" si="171">G103+H103</f>
        <v>0</v>
      </c>
      <c r="J103" s="117"/>
      <c r="K103" s="96"/>
      <c r="L103" s="96">
        <f t="shared" ref="L103" si="172">J103+K103</f>
        <v>0</v>
      </c>
      <c r="M103" s="94">
        <f t="shared" ref="M103" si="173">D103+G103+J103</f>
        <v>0</v>
      </c>
      <c r="N103" s="94">
        <f t="shared" ref="N103" si="174">E103+H103+K103</f>
        <v>0</v>
      </c>
      <c r="O103" s="95">
        <f t="shared" ref="O103" si="175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7"/>
        <v>0</v>
      </c>
      <c r="G104" s="117"/>
      <c r="H104" s="118"/>
      <c r="I104" s="96">
        <f t="shared" si="128"/>
        <v>0</v>
      </c>
      <c r="J104" s="117"/>
      <c r="K104" s="118"/>
      <c r="L104" s="96">
        <f t="shared" si="160"/>
        <v>0</v>
      </c>
      <c r="M104" s="94">
        <f t="shared" si="161"/>
        <v>0</v>
      </c>
      <c r="N104" s="94">
        <f t="shared" si="162"/>
        <v>0</v>
      </c>
      <c r="O104" s="95">
        <f t="shared" si="163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76">D105+E105</f>
        <v>0</v>
      </c>
      <c r="G105" s="117"/>
      <c r="H105" s="118"/>
      <c r="I105" s="96">
        <f t="shared" ref="I105:I107" si="177">G105+H105</f>
        <v>0</v>
      </c>
      <c r="J105" s="117"/>
      <c r="K105" s="118"/>
      <c r="L105" s="96">
        <f t="shared" ref="L105:L107" si="178">J105+K105</f>
        <v>0</v>
      </c>
      <c r="M105" s="94">
        <f t="shared" ref="M105:M107" si="179">D105+G105+J105</f>
        <v>0</v>
      </c>
      <c r="N105" s="94">
        <f t="shared" ref="N105:N107" si="180">E105+H105+K105</f>
        <v>0</v>
      </c>
      <c r="O105" s="95">
        <f t="shared" ref="O105:O107" si="181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76"/>
        <v>0</v>
      </c>
      <c r="G106" s="117"/>
      <c r="H106" s="118"/>
      <c r="I106" s="96">
        <f t="shared" si="177"/>
        <v>0</v>
      </c>
      <c r="J106" s="117"/>
      <c r="K106" s="118"/>
      <c r="L106" s="96">
        <f t="shared" si="178"/>
        <v>0</v>
      </c>
      <c r="M106" s="94">
        <f t="shared" si="179"/>
        <v>0</v>
      </c>
      <c r="N106" s="94">
        <f t="shared" si="180"/>
        <v>0</v>
      </c>
      <c r="O106" s="95">
        <f t="shared" si="181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76"/>
        <v>0</v>
      </c>
      <c r="G107" s="117"/>
      <c r="H107" s="96"/>
      <c r="I107" s="96">
        <f t="shared" si="177"/>
        <v>0</v>
      </c>
      <c r="J107" s="117"/>
      <c r="K107" s="96"/>
      <c r="L107" s="96">
        <f t="shared" si="178"/>
        <v>0</v>
      </c>
      <c r="M107" s="94">
        <f t="shared" si="179"/>
        <v>0</v>
      </c>
      <c r="N107" s="94">
        <f t="shared" si="180"/>
        <v>0</v>
      </c>
      <c r="O107" s="95">
        <f t="shared" si="181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82">D108+E108</f>
        <v>0</v>
      </c>
      <c r="G108" s="117"/>
      <c r="H108" s="96"/>
      <c r="I108" s="96">
        <f t="shared" ref="I108" si="183">G108+H108</f>
        <v>0</v>
      </c>
      <c r="J108" s="117"/>
      <c r="K108" s="96"/>
      <c r="L108" s="96">
        <f t="shared" ref="L108" si="184">J108+K108</f>
        <v>0</v>
      </c>
      <c r="M108" s="94">
        <f t="shared" ref="M108" si="185">D108+G108+J108</f>
        <v>0</v>
      </c>
      <c r="N108" s="94">
        <f t="shared" ref="N108" si="186">E108+H108+K108</f>
        <v>0</v>
      </c>
      <c r="O108" s="95">
        <f t="shared" ref="O108" si="187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7"/>
        <v>0</v>
      </c>
      <c r="G109" s="117"/>
      <c r="H109" s="118"/>
      <c r="I109" s="96">
        <f t="shared" si="128"/>
        <v>0</v>
      </c>
      <c r="J109" s="117"/>
      <c r="K109" s="118"/>
      <c r="L109" s="96">
        <f t="shared" si="160"/>
        <v>0</v>
      </c>
      <c r="M109" s="94">
        <f t="shared" si="161"/>
        <v>0</v>
      </c>
      <c r="N109" s="94">
        <f t="shared" si="162"/>
        <v>0</v>
      </c>
      <c r="O109" s="95">
        <f t="shared" si="163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88">SUM(E111:E116)</f>
        <v>0</v>
      </c>
      <c r="F110" s="93">
        <f t="shared" si="188"/>
        <v>0</v>
      </c>
      <c r="G110" s="93">
        <f t="shared" si="188"/>
        <v>0</v>
      </c>
      <c r="H110" s="93">
        <f t="shared" si="188"/>
        <v>0</v>
      </c>
      <c r="I110" s="93">
        <f t="shared" si="188"/>
        <v>0</v>
      </c>
      <c r="J110" s="93">
        <f t="shared" si="188"/>
        <v>0</v>
      </c>
      <c r="K110" s="93">
        <f t="shared" si="188"/>
        <v>0</v>
      </c>
      <c r="L110" s="93">
        <f t="shared" si="188"/>
        <v>0</v>
      </c>
      <c r="M110" s="93">
        <f t="shared" si="188"/>
        <v>0</v>
      </c>
      <c r="N110" s="93">
        <f t="shared" si="188"/>
        <v>0</v>
      </c>
      <c r="O110" s="93">
        <f t="shared" si="188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89">D111+E111</f>
        <v>0</v>
      </c>
      <c r="G111" s="117"/>
      <c r="H111" s="118"/>
      <c r="I111" s="96">
        <f t="shared" ref="I111:I116" si="190">G111+H111</f>
        <v>0</v>
      </c>
      <c r="J111" s="117"/>
      <c r="K111" s="118"/>
      <c r="L111" s="96">
        <f t="shared" ref="L111:L116" si="191">J111+K111</f>
        <v>0</v>
      </c>
      <c r="M111" s="94">
        <f t="shared" ref="M111:N116" si="192">D111+G111+J111</f>
        <v>0</v>
      </c>
      <c r="N111" s="94">
        <f t="shared" si="192"/>
        <v>0</v>
      </c>
      <c r="O111" s="95">
        <f t="shared" ref="O111:O116" si="193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89"/>
        <v>0</v>
      </c>
      <c r="G112" s="117"/>
      <c r="H112" s="118"/>
      <c r="I112" s="96">
        <f t="shared" si="190"/>
        <v>0</v>
      </c>
      <c r="J112" s="117"/>
      <c r="K112" s="118"/>
      <c r="L112" s="96">
        <f t="shared" si="191"/>
        <v>0</v>
      </c>
      <c r="M112" s="94">
        <f t="shared" si="192"/>
        <v>0</v>
      </c>
      <c r="N112" s="94">
        <f t="shared" si="192"/>
        <v>0</v>
      </c>
      <c r="O112" s="95">
        <f t="shared" si="193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89"/>
        <v>0</v>
      </c>
      <c r="G113" s="117"/>
      <c r="H113" s="118"/>
      <c r="I113" s="96">
        <f t="shared" si="190"/>
        <v>0</v>
      </c>
      <c r="J113" s="117"/>
      <c r="K113" s="118"/>
      <c r="L113" s="96">
        <f t="shared" si="191"/>
        <v>0</v>
      </c>
      <c r="M113" s="94">
        <f t="shared" si="192"/>
        <v>0</v>
      </c>
      <c r="N113" s="94">
        <f t="shared" si="192"/>
        <v>0</v>
      </c>
      <c r="O113" s="95">
        <f t="shared" si="193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89"/>
        <v>0</v>
      </c>
      <c r="G114" s="117"/>
      <c r="H114" s="118"/>
      <c r="I114" s="96">
        <f t="shared" si="190"/>
        <v>0</v>
      </c>
      <c r="J114" s="117"/>
      <c r="K114" s="118"/>
      <c r="L114" s="96">
        <f t="shared" si="191"/>
        <v>0</v>
      </c>
      <c r="M114" s="94">
        <f t="shared" si="192"/>
        <v>0</v>
      </c>
      <c r="N114" s="94">
        <f t="shared" si="192"/>
        <v>0</v>
      </c>
      <c r="O114" s="95">
        <f t="shared" si="193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89"/>
        <v>0</v>
      </c>
      <c r="G115" s="117"/>
      <c r="H115" s="118"/>
      <c r="I115" s="96">
        <f t="shared" si="190"/>
        <v>0</v>
      </c>
      <c r="J115" s="117"/>
      <c r="K115" s="118"/>
      <c r="L115" s="96">
        <f t="shared" si="191"/>
        <v>0</v>
      </c>
      <c r="M115" s="94">
        <f t="shared" si="192"/>
        <v>0</v>
      </c>
      <c r="N115" s="94">
        <f t="shared" si="192"/>
        <v>0</v>
      </c>
      <c r="O115" s="95">
        <f t="shared" si="193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89"/>
        <v>0</v>
      </c>
      <c r="G116" s="117"/>
      <c r="H116" s="118"/>
      <c r="I116" s="96">
        <f t="shared" si="190"/>
        <v>0</v>
      </c>
      <c r="J116" s="117"/>
      <c r="K116" s="118"/>
      <c r="L116" s="96">
        <f t="shared" si="191"/>
        <v>0</v>
      </c>
      <c r="M116" s="94">
        <f t="shared" si="192"/>
        <v>0</v>
      </c>
      <c r="N116" s="94">
        <f t="shared" si="192"/>
        <v>0</v>
      </c>
      <c r="O116" s="95">
        <f t="shared" si="193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94">SUM(E118:E123)</f>
        <v>0</v>
      </c>
      <c r="F117" s="93">
        <f t="shared" si="194"/>
        <v>0</v>
      </c>
      <c r="G117" s="93">
        <f t="shared" si="194"/>
        <v>0</v>
      </c>
      <c r="H117" s="93">
        <f t="shared" si="194"/>
        <v>0</v>
      </c>
      <c r="I117" s="93">
        <f t="shared" si="194"/>
        <v>0</v>
      </c>
      <c r="J117" s="93">
        <f t="shared" si="194"/>
        <v>0</v>
      </c>
      <c r="K117" s="93">
        <f t="shared" si="194"/>
        <v>0</v>
      </c>
      <c r="L117" s="93">
        <f t="shared" si="194"/>
        <v>0</v>
      </c>
      <c r="M117" s="93">
        <f t="shared" si="194"/>
        <v>0</v>
      </c>
      <c r="N117" s="93">
        <f t="shared" si="194"/>
        <v>0</v>
      </c>
      <c r="O117" s="93">
        <f t="shared" si="194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95">D118+E118</f>
        <v>0</v>
      </c>
      <c r="G118" s="117"/>
      <c r="H118" s="118"/>
      <c r="I118" s="96">
        <f t="shared" ref="I118:I123" si="196">G118+H118</f>
        <v>0</v>
      </c>
      <c r="J118" s="117"/>
      <c r="K118" s="118"/>
      <c r="L118" s="96">
        <f t="shared" ref="L118:L123" si="197">J118+K118</f>
        <v>0</v>
      </c>
      <c r="M118" s="94">
        <f t="shared" ref="M118:N123" si="198">D118+G118+J118</f>
        <v>0</v>
      </c>
      <c r="N118" s="94">
        <f t="shared" si="198"/>
        <v>0</v>
      </c>
      <c r="O118" s="95">
        <f t="shared" ref="O118:O123" si="199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95"/>
        <v>0</v>
      </c>
      <c r="G119" s="117"/>
      <c r="H119" s="118"/>
      <c r="I119" s="96">
        <f t="shared" si="196"/>
        <v>0</v>
      </c>
      <c r="J119" s="117"/>
      <c r="K119" s="118"/>
      <c r="L119" s="96">
        <f t="shared" si="197"/>
        <v>0</v>
      </c>
      <c r="M119" s="94">
        <f t="shared" si="198"/>
        <v>0</v>
      </c>
      <c r="N119" s="94">
        <f t="shared" si="198"/>
        <v>0</v>
      </c>
      <c r="O119" s="95">
        <f t="shared" si="199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95"/>
        <v>0</v>
      </c>
      <c r="G120" s="117"/>
      <c r="H120" s="118"/>
      <c r="I120" s="96">
        <f t="shared" si="196"/>
        <v>0</v>
      </c>
      <c r="J120" s="117"/>
      <c r="K120" s="118"/>
      <c r="L120" s="96">
        <f t="shared" si="197"/>
        <v>0</v>
      </c>
      <c r="M120" s="94">
        <f t="shared" si="198"/>
        <v>0</v>
      </c>
      <c r="N120" s="94">
        <f t="shared" si="198"/>
        <v>0</v>
      </c>
      <c r="O120" s="95">
        <f t="shared" si="199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95"/>
        <v>0</v>
      </c>
      <c r="G121" s="117"/>
      <c r="H121" s="118"/>
      <c r="I121" s="96">
        <f t="shared" si="196"/>
        <v>0</v>
      </c>
      <c r="J121" s="117"/>
      <c r="K121" s="118"/>
      <c r="L121" s="96">
        <f t="shared" si="197"/>
        <v>0</v>
      </c>
      <c r="M121" s="94">
        <f t="shared" si="198"/>
        <v>0</v>
      </c>
      <c r="N121" s="94">
        <f t="shared" si="198"/>
        <v>0</v>
      </c>
      <c r="O121" s="95">
        <f t="shared" si="199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95"/>
        <v>0</v>
      </c>
      <c r="G122" s="117"/>
      <c r="H122" s="118"/>
      <c r="I122" s="96">
        <f t="shared" si="196"/>
        <v>0</v>
      </c>
      <c r="J122" s="117"/>
      <c r="K122" s="118"/>
      <c r="L122" s="96">
        <f t="shared" si="197"/>
        <v>0</v>
      </c>
      <c r="M122" s="94">
        <f t="shared" si="198"/>
        <v>0</v>
      </c>
      <c r="N122" s="94">
        <f t="shared" si="198"/>
        <v>0</v>
      </c>
      <c r="O122" s="95">
        <f t="shared" si="199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95"/>
        <v>0</v>
      </c>
      <c r="G123" s="117"/>
      <c r="H123" s="118"/>
      <c r="I123" s="96">
        <f t="shared" si="196"/>
        <v>0</v>
      </c>
      <c r="J123" s="117"/>
      <c r="K123" s="118"/>
      <c r="L123" s="96">
        <f t="shared" si="197"/>
        <v>0</v>
      </c>
      <c r="M123" s="94">
        <f t="shared" si="198"/>
        <v>0</v>
      </c>
      <c r="N123" s="94">
        <f t="shared" si="198"/>
        <v>0</v>
      </c>
      <c r="O123" s="95">
        <f t="shared" si="199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200">SUM(E125:E126)</f>
        <v>0</v>
      </c>
      <c r="F124" s="93">
        <f t="shared" si="200"/>
        <v>0</v>
      </c>
      <c r="G124" s="93">
        <f t="shared" si="200"/>
        <v>0</v>
      </c>
      <c r="H124" s="93">
        <f t="shared" si="200"/>
        <v>0</v>
      </c>
      <c r="I124" s="93">
        <f t="shared" si="200"/>
        <v>0</v>
      </c>
      <c r="J124" s="93">
        <f t="shared" si="200"/>
        <v>0</v>
      </c>
      <c r="K124" s="93">
        <f t="shared" si="200"/>
        <v>0</v>
      </c>
      <c r="L124" s="93">
        <f t="shared" si="200"/>
        <v>0</v>
      </c>
      <c r="M124" s="93">
        <f t="shared" si="200"/>
        <v>0</v>
      </c>
      <c r="N124" s="93">
        <f t="shared" si="200"/>
        <v>0</v>
      </c>
      <c r="O124" s="93">
        <f t="shared" si="200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201">D125+E125</f>
        <v>0</v>
      </c>
      <c r="G125" s="97"/>
      <c r="H125" s="118"/>
      <c r="I125" s="96">
        <f t="shared" ref="I125:I126" si="202">G125+H125</f>
        <v>0</v>
      </c>
      <c r="J125" s="97"/>
      <c r="K125" s="118"/>
      <c r="L125" s="96">
        <f t="shared" ref="L125:L126" si="203">J125+K125</f>
        <v>0</v>
      </c>
      <c r="M125" s="94">
        <f t="shared" ref="M125:N126" si="204">D125+G125+J125</f>
        <v>0</v>
      </c>
      <c r="N125" s="94">
        <f t="shared" si="204"/>
        <v>0</v>
      </c>
      <c r="O125" s="95">
        <f t="shared" ref="O125:O126" si="205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201"/>
        <v>0</v>
      </c>
      <c r="G126" s="97"/>
      <c r="H126" s="118"/>
      <c r="I126" s="96">
        <f t="shared" si="202"/>
        <v>0</v>
      </c>
      <c r="J126" s="97"/>
      <c r="K126" s="118"/>
      <c r="L126" s="96">
        <f t="shared" si="203"/>
        <v>0</v>
      </c>
      <c r="M126" s="94">
        <f t="shared" si="204"/>
        <v>0</v>
      </c>
      <c r="N126" s="94">
        <f t="shared" si="204"/>
        <v>0</v>
      </c>
      <c r="O126" s="95">
        <f t="shared" si="205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206">SUM(E128:E128)</f>
        <v>0</v>
      </c>
      <c r="F127" s="93">
        <f t="shared" si="206"/>
        <v>0</v>
      </c>
      <c r="G127" s="93">
        <f t="shared" si="206"/>
        <v>0</v>
      </c>
      <c r="H127" s="93">
        <f t="shared" si="206"/>
        <v>0</v>
      </c>
      <c r="I127" s="93">
        <f t="shared" si="206"/>
        <v>0</v>
      </c>
      <c r="J127" s="93">
        <f t="shared" si="206"/>
        <v>0</v>
      </c>
      <c r="K127" s="93">
        <f t="shared" si="206"/>
        <v>0</v>
      </c>
      <c r="L127" s="93">
        <f t="shared" si="206"/>
        <v>0</v>
      </c>
      <c r="M127" s="93">
        <f t="shared" si="206"/>
        <v>0</v>
      </c>
      <c r="N127" s="93">
        <f t="shared" si="206"/>
        <v>0</v>
      </c>
      <c r="O127" s="93">
        <f t="shared" si="206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207">D128+E128</f>
        <v>0</v>
      </c>
      <c r="G128" s="117"/>
      <c r="H128" s="118"/>
      <c r="I128" s="96">
        <f t="shared" ref="I128" si="208">G128+H128</f>
        <v>0</v>
      </c>
      <c r="J128" s="117"/>
      <c r="K128" s="118"/>
      <c r="L128" s="96">
        <f t="shared" ref="L128" si="209">J128+K128</f>
        <v>0</v>
      </c>
      <c r="M128" s="94">
        <f t="shared" ref="M128:N128" si="210">D128+G128+J128</f>
        <v>0</v>
      </c>
      <c r="N128" s="94">
        <f t="shared" si="210"/>
        <v>0</v>
      </c>
      <c r="O128" s="95">
        <f t="shared" ref="O128" si="211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212">SUM(E130:E130)</f>
        <v>0</v>
      </c>
      <c r="F129" s="93">
        <f t="shared" si="212"/>
        <v>0</v>
      </c>
      <c r="G129" s="93">
        <f t="shared" si="212"/>
        <v>0</v>
      </c>
      <c r="H129" s="93">
        <f t="shared" si="212"/>
        <v>0</v>
      </c>
      <c r="I129" s="93">
        <f t="shared" si="212"/>
        <v>0</v>
      </c>
      <c r="J129" s="93">
        <f t="shared" si="212"/>
        <v>0</v>
      </c>
      <c r="K129" s="93">
        <f t="shared" si="212"/>
        <v>0</v>
      </c>
      <c r="L129" s="93">
        <f t="shared" si="212"/>
        <v>0</v>
      </c>
      <c r="M129" s="93">
        <f t="shared" si="212"/>
        <v>0</v>
      </c>
      <c r="N129" s="93">
        <f t="shared" si="212"/>
        <v>0</v>
      </c>
      <c r="O129" s="93">
        <f t="shared" si="212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213">D130+E130</f>
        <v>0</v>
      </c>
      <c r="G130" s="117"/>
      <c r="H130" s="96"/>
      <c r="I130" s="96">
        <f t="shared" ref="I130" si="214">G130+H130</f>
        <v>0</v>
      </c>
      <c r="J130" s="117"/>
      <c r="K130" s="96"/>
      <c r="L130" s="96">
        <f t="shared" ref="L130" si="215">J130+K130</f>
        <v>0</v>
      </c>
      <c r="M130" s="94">
        <f t="shared" ref="M130:N130" si="216">D130+G130+J130</f>
        <v>0</v>
      </c>
      <c r="N130" s="94">
        <f t="shared" si="216"/>
        <v>0</v>
      </c>
      <c r="O130" s="95">
        <f t="shared" ref="O130" si="217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218">SUM(E132:E134)</f>
        <v>0</v>
      </c>
      <c r="F131" s="93">
        <f t="shared" si="218"/>
        <v>0</v>
      </c>
      <c r="G131" s="93">
        <f t="shared" si="218"/>
        <v>0</v>
      </c>
      <c r="H131" s="93">
        <f t="shared" si="218"/>
        <v>0</v>
      </c>
      <c r="I131" s="93">
        <f t="shared" si="218"/>
        <v>0</v>
      </c>
      <c r="J131" s="93">
        <f t="shared" si="218"/>
        <v>0</v>
      </c>
      <c r="K131" s="93">
        <f t="shared" si="218"/>
        <v>0</v>
      </c>
      <c r="L131" s="93">
        <f t="shared" si="218"/>
        <v>0</v>
      </c>
      <c r="M131" s="93">
        <f t="shared" si="218"/>
        <v>0</v>
      </c>
      <c r="N131" s="93">
        <f t="shared" si="218"/>
        <v>0</v>
      </c>
      <c r="O131" s="93">
        <f t="shared" si="218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219">D132+E132</f>
        <v>0</v>
      </c>
      <c r="G132" s="117"/>
      <c r="H132" s="118"/>
      <c r="I132" s="96">
        <f t="shared" ref="I132:I134" si="220">G132+H132</f>
        <v>0</v>
      </c>
      <c r="J132" s="117"/>
      <c r="K132" s="118"/>
      <c r="L132" s="96">
        <f t="shared" ref="L132:L134" si="221">J132+K132</f>
        <v>0</v>
      </c>
      <c r="M132" s="94">
        <f t="shared" ref="M132:N134" si="222">D132+G132+J132</f>
        <v>0</v>
      </c>
      <c r="N132" s="94">
        <f t="shared" si="222"/>
        <v>0</v>
      </c>
      <c r="O132" s="95">
        <f t="shared" ref="O132:O134" si="223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219"/>
        <v>0</v>
      </c>
      <c r="G133" s="117"/>
      <c r="H133" s="118"/>
      <c r="I133" s="96">
        <f t="shared" si="220"/>
        <v>0</v>
      </c>
      <c r="J133" s="117"/>
      <c r="K133" s="118"/>
      <c r="L133" s="96">
        <f t="shared" si="221"/>
        <v>0</v>
      </c>
      <c r="M133" s="94">
        <f t="shared" si="222"/>
        <v>0</v>
      </c>
      <c r="N133" s="94">
        <f t="shared" si="222"/>
        <v>0</v>
      </c>
      <c r="O133" s="95">
        <f t="shared" si="223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219"/>
        <v>0</v>
      </c>
      <c r="G134" s="117"/>
      <c r="H134" s="118"/>
      <c r="I134" s="96">
        <f t="shared" si="220"/>
        <v>0</v>
      </c>
      <c r="J134" s="117"/>
      <c r="K134" s="118"/>
      <c r="L134" s="96">
        <f t="shared" si="221"/>
        <v>0</v>
      </c>
      <c r="M134" s="94">
        <f t="shared" si="222"/>
        <v>0</v>
      </c>
      <c r="N134" s="94">
        <f t="shared" si="222"/>
        <v>0</v>
      </c>
      <c r="O134" s="95">
        <f t="shared" si="223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224">SUM(D136:D136)</f>
        <v>0</v>
      </c>
      <c r="E135" s="93">
        <f t="shared" si="224"/>
        <v>0</v>
      </c>
      <c r="F135" s="93">
        <f t="shared" si="224"/>
        <v>0</v>
      </c>
      <c r="G135" s="93">
        <f t="shared" si="224"/>
        <v>0</v>
      </c>
      <c r="H135" s="93">
        <f t="shared" si="224"/>
        <v>0</v>
      </c>
      <c r="I135" s="93">
        <f t="shared" si="224"/>
        <v>0</v>
      </c>
      <c r="J135" s="93">
        <f t="shared" si="224"/>
        <v>0</v>
      </c>
      <c r="K135" s="93">
        <f t="shared" si="224"/>
        <v>0</v>
      </c>
      <c r="L135" s="93">
        <f t="shared" si="224"/>
        <v>0</v>
      </c>
      <c r="M135" s="93">
        <f t="shared" si="224"/>
        <v>0</v>
      </c>
      <c r="N135" s="93">
        <f t="shared" si="224"/>
        <v>0</v>
      </c>
      <c r="O135" s="93">
        <f t="shared" si="224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225">D136+E136</f>
        <v>0</v>
      </c>
      <c r="G136" s="97"/>
      <c r="H136" s="118"/>
      <c r="I136" s="96">
        <f t="shared" ref="I136" si="226">G136+H136</f>
        <v>0</v>
      </c>
      <c r="J136" s="97"/>
      <c r="K136" s="118"/>
      <c r="L136" s="96">
        <f t="shared" ref="L136" si="227">J136+K136</f>
        <v>0</v>
      </c>
      <c r="M136" s="94">
        <f t="shared" ref="M136:N136" si="228">D136+G136+J136</f>
        <v>0</v>
      </c>
      <c r="N136" s="94">
        <f t="shared" si="228"/>
        <v>0</v>
      </c>
      <c r="O136" s="95">
        <f t="shared" ref="O136" si="229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230">SUM(D138:D138)</f>
        <v>0</v>
      </c>
      <c r="E137" s="93">
        <f t="shared" si="230"/>
        <v>0</v>
      </c>
      <c r="F137" s="93">
        <f t="shared" si="230"/>
        <v>0</v>
      </c>
      <c r="G137" s="93">
        <f t="shared" si="230"/>
        <v>0</v>
      </c>
      <c r="H137" s="93">
        <f t="shared" si="230"/>
        <v>0</v>
      </c>
      <c r="I137" s="93">
        <f t="shared" si="230"/>
        <v>0</v>
      </c>
      <c r="J137" s="93">
        <f t="shared" si="230"/>
        <v>0</v>
      </c>
      <c r="K137" s="93">
        <f t="shared" si="230"/>
        <v>0</v>
      </c>
      <c r="L137" s="93">
        <f t="shared" si="230"/>
        <v>0</v>
      </c>
      <c r="M137" s="93">
        <f t="shared" si="230"/>
        <v>0</v>
      </c>
      <c r="N137" s="93">
        <f t="shared" si="230"/>
        <v>0</v>
      </c>
      <c r="O137" s="93">
        <f t="shared" si="230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31">D138+E138</f>
        <v>0</v>
      </c>
      <c r="G138" s="117"/>
      <c r="H138" s="118"/>
      <c r="I138" s="96">
        <f t="shared" ref="I138" si="232">G138+H138</f>
        <v>0</v>
      </c>
      <c r="J138" s="117"/>
      <c r="K138" s="118"/>
      <c r="L138" s="96">
        <f t="shared" ref="L138" si="233">J138+K138</f>
        <v>0</v>
      </c>
      <c r="M138" s="94">
        <f t="shared" ref="M138:N138" si="234">D138+G138+J138</f>
        <v>0</v>
      </c>
      <c r="N138" s="94">
        <f t="shared" si="234"/>
        <v>0</v>
      </c>
      <c r="O138" s="95">
        <f t="shared" ref="O138" si="235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36">SUM(D140:D140)</f>
        <v>0</v>
      </c>
      <c r="E139" s="93">
        <f t="shared" si="236"/>
        <v>0</v>
      </c>
      <c r="F139" s="93">
        <f t="shared" si="236"/>
        <v>0</v>
      </c>
      <c r="G139" s="93">
        <f t="shared" si="236"/>
        <v>0</v>
      </c>
      <c r="H139" s="93">
        <f t="shared" si="236"/>
        <v>0</v>
      </c>
      <c r="I139" s="93">
        <f t="shared" si="236"/>
        <v>0</v>
      </c>
      <c r="J139" s="93">
        <f t="shared" si="236"/>
        <v>0</v>
      </c>
      <c r="K139" s="93">
        <f t="shared" si="236"/>
        <v>0</v>
      </c>
      <c r="L139" s="93">
        <f t="shared" si="236"/>
        <v>0</v>
      </c>
      <c r="M139" s="93">
        <f t="shared" si="236"/>
        <v>0</v>
      </c>
      <c r="N139" s="93">
        <f t="shared" si="236"/>
        <v>0</v>
      </c>
      <c r="O139" s="93">
        <f t="shared" si="236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37">D140+E140</f>
        <v>0</v>
      </c>
      <c r="G140" s="117"/>
      <c r="H140" s="118"/>
      <c r="I140" s="96">
        <f t="shared" ref="I140" si="238">G140+H140</f>
        <v>0</v>
      </c>
      <c r="J140" s="117"/>
      <c r="K140" s="118"/>
      <c r="L140" s="96">
        <f t="shared" ref="L140" si="239">J140+K140</f>
        <v>0</v>
      </c>
      <c r="M140" s="94">
        <f t="shared" ref="M140:N140" si="240">D140+G140+J140</f>
        <v>0</v>
      </c>
      <c r="N140" s="94">
        <f t="shared" si="240"/>
        <v>0</v>
      </c>
      <c r="O140" s="95">
        <f t="shared" ref="O140" si="241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42">SUM(D142:D145)</f>
        <v>0</v>
      </c>
      <c r="E141" s="93">
        <f t="shared" si="242"/>
        <v>0</v>
      </c>
      <c r="F141" s="93">
        <f t="shared" si="242"/>
        <v>0</v>
      </c>
      <c r="G141" s="93">
        <f t="shared" si="242"/>
        <v>0</v>
      </c>
      <c r="H141" s="93">
        <f t="shared" si="242"/>
        <v>0</v>
      </c>
      <c r="I141" s="93">
        <f t="shared" si="242"/>
        <v>0</v>
      </c>
      <c r="J141" s="93">
        <f t="shared" si="242"/>
        <v>0</v>
      </c>
      <c r="K141" s="93">
        <f t="shared" si="242"/>
        <v>0</v>
      </c>
      <c r="L141" s="93">
        <f t="shared" si="242"/>
        <v>0</v>
      </c>
      <c r="M141" s="93">
        <f t="shared" si="242"/>
        <v>0</v>
      </c>
      <c r="N141" s="93">
        <f t="shared" si="242"/>
        <v>0</v>
      </c>
      <c r="O141" s="93">
        <f t="shared" si="242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43">D142+E142</f>
        <v>0</v>
      </c>
      <c r="G142" s="117"/>
      <c r="H142" s="118"/>
      <c r="I142" s="96">
        <f t="shared" ref="I142:I145" si="244">G142+H142</f>
        <v>0</v>
      </c>
      <c r="J142" s="117"/>
      <c r="K142" s="118"/>
      <c r="L142" s="96">
        <f t="shared" ref="L142:L145" si="245">J142+K142</f>
        <v>0</v>
      </c>
      <c r="M142" s="94">
        <f t="shared" ref="M142:N145" si="246">D142+G142+J142</f>
        <v>0</v>
      </c>
      <c r="N142" s="94">
        <f t="shared" si="246"/>
        <v>0</v>
      </c>
      <c r="O142" s="95">
        <f t="shared" ref="O142:O145" si="247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43"/>
        <v>0</v>
      </c>
      <c r="G143" s="117"/>
      <c r="H143" s="118"/>
      <c r="I143" s="96">
        <f t="shared" si="244"/>
        <v>0</v>
      </c>
      <c r="J143" s="117"/>
      <c r="K143" s="118"/>
      <c r="L143" s="96">
        <f t="shared" si="245"/>
        <v>0</v>
      </c>
      <c r="M143" s="94">
        <f t="shared" si="246"/>
        <v>0</v>
      </c>
      <c r="N143" s="94">
        <f t="shared" si="246"/>
        <v>0</v>
      </c>
      <c r="O143" s="95">
        <f t="shared" si="247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43"/>
        <v>0</v>
      </c>
      <c r="G144" s="117"/>
      <c r="H144" s="118"/>
      <c r="I144" s="96">
        <f t="shared" si="244"/>
        <v>0</v>
      </c>
      <c r="J144" s="117"/>
      <c r="K144" s="118"/>
      <c r="L144" s="96">
        <f t="shared" si="245"/>
        <v>0</v>
      </c>
      <c r="M144" s="94">
        <f t="shared" si="246"/>
        <v>0</v>
      </c>
      <c r="N144" s="94">
        <f t="shared" si="246"/>
        <v>0</v>
      </c>
      <c r="O144" s="95">
        <f t="shared" si="247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43"/>
        <v>0</v>
      </c>
      <c r="G145" s="117"/>
      <c r="H145" s="118"/>
      <c r="I145" s="96">
        <f t="shared" si="244"/>
        <v>0</v>
      </c>
      <c r="J145" s="117"/>
      <c r="K145" s="118"/>
      <c r="L145" s="96">
        <f t="shared" si="245"/>
        <v>0</v>
      </c>
      <c r="M145" s="94">
        <f t="shared" si="246"/>
        <v>0</v>
      </c>
      <c r="N145" s="94">
        <f t="shared" si="246"/>
        <v>0</v>
      </c>
      <c r="O145" s="95">
        <f t="shared" si="247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48">SUM(D147:D152)</f>
        <v>0</v>
      </c>
      <c r="E146" s="93">
        <f t="shared" si="248"/>
        <v>0</v>
      </c>
      <c r="F146" s="93">
        <f t="shared" si="248"/>
        <v>0</v>
      </c>
      <c r="G146" s="93">
        <f t="shared" si="248"/>
        <v>0</v>
      </c>
      <c r="H146" s="93">
        <f t="shared" si="248"/>
        <v>0</v>
      </c>
      <c r="I146" s="93">
        <f t="shared" si="248"/>
        <v>0</v>
      </c>
      <c r="J146" s="93">
        <f t="shared" si="248"/>
        <v>0</v>
      </c>
      <c r="K146" s="93">
        <f t="shared" si="248"/>
        <v>0</v>
      </c>
      <c r="L146" s="93">
        <f t="shared" si="248"/>
        <v>0</v>
      </c>
      <c r="M146" s="93">
        <f t="shared" si="248"/>
        <v>0</v>
      </c>
      <c r="N146" s="93">
        <f t="shared" si="248"/>
        <v>0</v>
      </c>
      <c r="O146" s="93">
        <f t="shared" si="248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49">D147+E147</f>
        <v>0</v>
      </c>
      <c r="G147" s="117"/>
      <c r="H147" s="118"/>
      <c r="I147" s="96">
        <f t="shared" ref="I147:I152" si="250">G147+H147</f>
        <v>0</v>
      </c>
      <c r="J147" s="117"/>
      <c r="K147" s="118"/>
      <c r="L147" s="96">
        <f t="shared" ref="L147:L152" si="251">J147+K147</f>
        <v>0</v>
      </c>
      <c r="M147" s="94">
        <f t="shared" ref="M147:N152" si="252">D147+G147+J147</f>
        <v>0</v>
      </c>
      <c r="N147" s="94">
        <f t="shared" si="252"/>
        <v>0</v>
      </c>
      <c r="O147" s="95">
        <f t="shared" ref="O147:O152" si="253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49"/>
        <v>0</v>
      </c>
      <c r="G148" s="117"/>
      <c r="H148" s="96"/>
      <c r="I148" s="96">
        <f t="shared" si="250"/>
        <v>0</v>
      </c>
      <c r="J148" s="117"/>
      <c r="K148" s="96"/>
      <c r="L148" s="96">
        <f t="shared" si="251"/>
        <v>0</v>
      </c>
      <c r="M148" s="94">
        <f t="shared" si="252"/>
        <v>0</v>
      </c>
      <c r="N148" s="94">
        <f t="shared" si="252"/>
        <v>0</v>
      </c>
      <c r="O148" s="95">
        <f t="shared" si="253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49"/>
        <v>0</v>
      </c>
      <c r="G149" s="117"/>
      <c r="H149" s="96"/>
      <c r="I149" s="96">
        <f t="shared" si="250"/>
        <v>0</v>
      </c>
      <c r="J149" s="117"/>
      <c r="K149" s="96"/>
      <c r="L149" s="96">
        <f t="shared" si="251"/>
        <v>0</v>
      </c>
      <c r="M149" s="94">
        <f t="shared" si="252"/>
        <v>0</v>
      </c>
      <c r="N149" s="94">
        <f t="shared" si="252"/>
        <v>0</v>
      </c>
      <c r="O149" s="95">
        <f t="shared" si="253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49"/>
        <v>0</v>
      </c>
      <c r="G150" s="117"/>
      <c r="H150" s="96"/>
      <c r="I150" s="96">
        <f t="shared" si="250"/>
        <v>0</v>
      </c>
      <c r="J150" s="117"/>
      <c r="K150" s="96"/>
      <c r="L150" s="96">
        <f t="shared" si="251"/>
        <v>0</v>
      </c>
      <c r="M150" s="94">
        <f t="shared" si="252"/>
        <v>0</v>
      </c>
      <c r="N150" s="94">
        <f t="shared" si="252"/>
        <v>0</v>
      </c>
      <c r="O150" s="95">
        <f t="shared" si="253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49"/>
        <v>0</v>
      </c>
      <c r="G151" s="117"/>
      <c r="H151" s="96"/>
      <c r="I151" s="96">
        <f t="shared" si="250"/>
        <v>0</v>
      </c>
      <c r="J151" s="117"/>
      <c r="K151" s="96"/>
      <c r="L151" s="96">
        <f t="shared" si="251"/>
        <v>0</v>
      </c>
      <c r="M151" s="94">
        <f t="shared" si="252"/>
        <v>0</v>
      </c>
      <c r="N151" s="94">
        <f t="shared" si="252"/>
        <v>0</v>
      </c>
      <c r="O151" s="95">
        <f t="shared" si="253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49"/>
        <v>0</v>
      </c>
      <c r="G152" s="117"/>
      <c r="H152" s="96"/>
      <c r="I152" s="96">
        <f t="shared" si="250"/>
        <v>0</v>
      </c>
      <c r="J152" s="117"/>
      <c r="K152" s="96"/>
      <c r="L152" s="96">
        <f t="shared" si="251"/>
        <v>0</v>
      </c>
      <c r="M152" s="94">
        <f t="shared" si="252"/>
        <v>0</v>
      </c>
      <c r="N152" s="94">
        <f t="shared" si="252"/>
        <v>0</v>
      </c>
      <c r="O152" s="95">
        <f t="shared" si="253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54">SUM(D154:D159)</f>
        <v>0</v>
      </c>
      <c r="E153" s="93">
        <f t="shared" si="254"/>
        <v>0</v>
      </c>
      <c r="F153" s="93">
        <f t="shared" si="254"/>
        <v>0</v>
      </c>
      <c r="G153" s="93">
        <f t="shared" si="254"/>
        <v>0</v>
      </c>
      <c r="H153" s="93">
        <f t="shared" si="254"/>
        <v>0</v>
      </c>
      <c r="I153" s="93">
        <f t="shared" si="254"/>
        <v>0</v>
      </c>
      <c r="J153" s="93">
        <f t="shared" si="254"/>
        <v>0</v>
      </c>
      <c r="K153" s="93">
        <f t="shared" si="254"/>
        <v>0</v>
      </c>
      <c r="L153" s="93">
        <f t="shared" si="254"/>
        <v>0</v>
      </c>
      <c r="M153" s="93">
        <f t="shared" si="254"/>
        <v>0</v>
      </c>
      <c r="N153" s="93">
        <f t="shared" si="254"/>
        <v>0</v>
      </c>
      <c r="O153" s="93">
        <f t="shared" si="254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55">D154+E154</f>
        <v>0</v>
      </c>
      <c r="G154" s="117"/>
      <c r="H154" s="118"/>
      <c r="I154" s="96">
        <f t="shared" ref="I154:I159" si="256">G154+H154</f>
        <v>0</v>
      </c>
      <c r="J154" s="117"/>
      <c r="K154" s="118"/>
      <c r="L154" s="96">
        <f t="shared" ref="L154:L159" si="257">J154+K154</f>
        <v>0</v>
      </c>
      <c r="M154" s="94">
        <f t="shared" ref="M154:N159" si="258">D154+G154+J154</f>
        <v>0</v>
      </c>
      <c r="N154" s="94">
        <f t="shared" si="258"/>
        <v>0</v>
      </c>
      <c r="O154" s="95">
        <f t="shared" ref="O154:O159" si="259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55"/>
        <v>0</v>
      </c>
      <c r="G155" s="117"/>
      <c r="H155" s="118"/>
      <c r="I155" s="96">
        <f t="shared" si="256"/>
        <v>0</v>
      </c>
      <c r="J155" s="117"/>
      <c r="K155" s="118"/>
      <c r="L155" s="96">
        <f t="shared" si="257"/>
        <v>0</v>
      </c>
      <c r="M155" s="94">
        <f t="shared" si="258"/>
        <v>0</v>
      </c>
      <c r="N155" s="94">
        <f t="shared" si="258"/>
        <v>0</v>
      </c>
      <c r="O155" s="95">
        <f t="shared" si="259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55"/>
        <v>0</v>
      </c>
      <c r="G156" s="117"/>
      <c r="H156" s="118"/>
      <c r="I156" s="96">
        <f t="shared" si="256"/>
        <v>0</v>
      </c>
      <c r="J156" s="117"/>
      <c r="K156" s="118"/>
      <c r="L156" s="96">
        <f t="shared" si="257"/>
        <v>0</v>
      </c>
      <c r="M156" s="94">
        <f t="shared" si="258"/>
        <v>0</v>
      </c>
      <c r="N156" s="94">
        <f t="shared" si="258"/>
        <v>0</v>
      </c>
      <c r="O156" s="95">
        <f t="shared" si="259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55"/>
        <v>0</v>
      </c>
      <c r="G157" s="117"/>
      <c r="H157" s="118"/>
      <c r="I157" s="96">
        <f t="shared" si="256"/>
        <v>0</v>
      </c>
      <c r="J157" s="117"/>
      <c r="K157" s="118"/>
      <c r="L157" s="96">
        <f t="shared" si="257"/>
        <v>0</v>
      </c>
      <c r="M157" s="94">
        <f t="shared" si="258"/>
        <v>0</v>
      </c>
      <c r="N157" s="94">
        <f t="shared" si="258"/>
        <v>0</v>
      </c>
      <c r="O157" s="95">
        <f t="shared" si="259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55"/>
        <v>0</v>
      </c>
      <c r="G158" s="117"/>
      <c r="H158" s="118"/>
      <c r="I158" s="96">
        <f t="shared" si="256"/>
        <v>0</v>
      </c>
      <c r="J158" s="117"/>
      <c r="K158" s="118"/>
      <c r="L158" s="96">
        <f t="shared" si="257"/>
        <v>0</v>
      </c>
      <c r="M158" s="94">
        <f t="shared" si="258"/>
        <v>0</v>
      </c>
      <c r="N158" s="94">
        <f t="shared" si="258"/>
        <v>0</v>
      </c>
      <c r="O158" s="95">
        <f t="shared" si="259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55"/>
        <v>0</v>
      </c>
      <c r="G159" s="117"/>
      <c r="H159" s="118"/>
      <c r="I159" s="96">
        <f t="shared" si="256"/>
        <v>0</v>
      </c>
      <c r="J159" s="117"/>
      <c r="K159" s="118"/>
      <c r="L159" s="96">
        <f t="shared" si="257"/>
        <v>0</v>
      </c>
      <c r="M159" s="94">
        <f t="shared" si="258"/>
        <v>0</v>
      </c>
      <c r="N159" s="94">
        <f t="shared" si="258"/>
        <v>0</v>
      </c>
      <c r="O159" s="95">
        <f t="shared" si="259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60">SUM(D161:D168)</f>
        <v>0</v>
      </c>
      <c r="E160" s="93">
        <f t="shared" si="260"/>
        <v>0</v>
      </c>
      <c r="F160" s="93">
        <f t="shared" si="260"/>
        <v>0</v>
      </c>
      <c r="G160" s="93">
        <f t="shared" si="260"/>
        <v>0</v>
      </c>
      <c r="H160" s="93">
        <f t="shared" si="260"/>
        <v>0</v>
      </c>
      <c r="I160" s="93">
        <f t="shared" si="260"/>
        <v>0</v>
      </c>
      <c r="J160" s="93">
        <f t="shared" si="260"/>
        <v>0</v>
      </c>
      <c r="K160" s="93">
        <f t="shared" si="260"/>
        <v>0</v>
      </c>
      <c r="L160" s="93">
        <f t="shared" si="260"/>
        <v>0</v>
      </c>
      <c r="M160" s="93">
        <f t="shared" si="260"/>
        <v>0</v>
      </c>
      <c r="N160" s="93">
        <f t="shared" si="260"/>
        <v>0</v>
      </c>
      <c r="O160" s="93">
        <f t="shared" si="260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61">D161+E161</f>
        <v>0</v>
      </c>
      <c r="G161" s="117"/>
      <c r="H161" s="118"/>
      <c r="I161" s="96">
        <f t="shared" ref="I161:I168" si="262">G161+H161</f>
        <v>0</v>
      </c>
      <c r="J161" s="117"/>
      <c r="K161" s="118"/>
      <c r="L161" s="96">
        <f t="shared" ref="L161:L168" si="263">J161+K161</f>
        <v>0</v>
      </c>
      <c r="M161" s="94">
        <f t="shared" ref="M161:N168" si="264">D161+G161+J161</f>
        <v>0</v>
      </c>
      <c r="N161" s="94">
        <f t="shared" si="264"/>
        <v>0</v>
      </c>
      <c r="O161" s="95">
        <f t="shared" ref="O161:O168" si="265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61"/>
        <v>0</v>
      </c>
      <c r="G162" s="117"/>
      <c r="H162" s="118"/>
      <c r="I162" s="96">
        <f t="shared" si="262"/>
        <v>0</v>
      </c>
      <c r="J162" s="117"/>
      <c r="K162" s="118"/>
      <c r="L162" s="96">
        <f t="shared" si="263"/>
        <v>0</v>
      </c>
      <c r="M162" s="94">
        <f t="shared" si="264"/>
        <v>0</v>
      </c>
      <c r="N162" s="94">
        <f t="shared" si="264"/>
        <v>0</v>
      </c>
      <c r="O162" s="95">
        <f t="shared" si="265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61"/>
        <v>0</v>
      </c>
      <c r="G163" s="117"/>
      <c r="H163" s="96"/>
      <c r="I163" s="96">
        <f t="shared" si="262"/>
        <v>0</v>
      </c>
      <c r="J163" s="117"/>
      <c r="K163" s="96"/>
      <c r="L163" s="96">
        <f t="shared" si="263"/>
        <v>0</v>
      </c>
      <c r="M163" s="94">
        <f t="shared" si="264"/>
        <v>0</v>
      </c>
      <c r="N163" s="94">
        <f t="shared" si="264"/>
        <v>0</v>
      </c>
      <c r="O163" s="95">
        <f t="shared" si="265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61"/>
        <v>0</v>
      </c>
      <c r="G164" s="117"/>
      <c r="H164" s="96"/>
      <c r="I164" s="96">
        <f t="shared" si="262"/>
        <v>0</v>
      </c>
      <c r="J164" s="117"/>
      <c r="K164" s="96"/>
      <c r="L164" s="96">
        <f t="shared" si="263"/>
        <v>0</v>
      </c>
      <c r="M164" s="94">
        <f t="shared" si="264"/>
        <v>0</v>
      </c>
      <c r="N164" s="94">
        <f t="shared" si="264"/>
        <v>0</v>
      </c>
      <c r="O164" s="95">
        <f t="shared" si="265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61"/>
        <v>0</v>
      </c>
      <c r="G165" s="117"/>
      <c r="H165" s="96"/>
      <c r="I165" s="96">
        <f t="shared" si="262"/>
        <v>0</v>
      </c>
      <c r="J165" s="117"/>
      <c r="K165" s="96"/>
      <c r="L165" s="96">
        <f t="shared" si="263"/>
        <v>0</v>
      </c>
      <c r="M165" s="94">
        <f t="shared" si="264"/>
        <v>0</v>
      </c>
      <c r="N165" s="94">
        <f t="shared" si="264"/>
        <v>0</v>
      </c>
      <c r="O165" s="95">
        <f t="shared" si="265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ref="F166" si="266">D166+E166</f>
        <v>0</v>
      </c>
      <c r="G166" s="117"/>
      <c r="H166" s="118"/>
      <c r="I166" s="96">
        <f t="shared" ref="I166" si="267">G166+H166</f>
        <v>0</v>
      </c>
      <c r="J166" s="117"/>
      <c r="K166" s="118"/>
      <c r="L166" s="96">
        <f t="shared" ref="L166" si="268">J166+K166</f>
        <v>0</v>
      </c>
      <c r="M166" s="94">
        <f t="shared" ref="M166" si="269">D166+G166+J166</f>
        <v>0</v>
      </c>
      <c r="N166" s="94">
        <f t="shared" ref="N166" si="270">E166+H166+K166</f>
        <v>0</v>
      </c>
      <c r="O166" s="95">
        <f t="shared" ref="O166" si="271">M166+N166</f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61"/>
        <v>0</v>
      </c>
      <c r="G167" s="117"/>
      <c r="H167" s="118"/>
      <c r="I167" s="96">
        <f t="shared" si="262"/>
        <v>0</v>
      </c>
      <c r="J167" s="117"/>
      <c r="K167" s="118"/>
      <c r="L167" s="96">
        <f t="shared" si="263"/>
        <v>0</v>
      </c>
      <c r="M167" s="94">
        <f t="shared" si="264"/>
        <v>0</v>
      </c>
      <c r="N167" s="94">
        <f t="shared" si="264"/>
        <v>0</v>
      </c>
      <c r="O167" s="95">
        <f t="shared" si="265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61"/>
        <v>0</v>
      </c>
      <c r="G168" s="117"/>
      <c r="H168" s="118"/>
      <c r="I168" s="96">
        <f t="shared" si="262"/>
        <v>0</v>
      </c>
      <c r="J168" s="117"/>
      <c r="K168" s="118"/>
      <c r="L168" s="96">
        <f t="shared" si="263"/>
        <v>0</v>
      </c>
      <c r="M168" s="94">
        <f t="shared" si="264"/>
        <v>0</v>
      </c>
      <c r="N168" s="94">
        <f t="shared" si="264"/>
        <v>0</v>
      </c>
      <c r="O168" s="95">
        <f t="shared" si="265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72">SUM(D170:D170)</f>
        <v>0</v>
      </c>
      <c r="E169" s="93">
        <f t="shared" si="272"/>
        <v>0</v>
      </c>
      <c r="F169" s="93">
        <f t="shared" si="272"/>
        <v>0</v>
      </c>
      <c r="G169" s="93">
        <f t="shared" si="272"/>
        <v>0</v>
      </c>
      <c r="H169" s="93">
        <f t="shared" si="272"/>
        <v>0</v>
      </c>
      <c r="I169" s="93">
        <f t="shared" si="272"/>
        <v>0</v>
      </c>
      <c r="J169" s="93">
        <f t="shared" si="272"/>
        <v>0</v>
      </c>
      <c r="K169" s="93">
        <f t="shared" si="272"/>
        <v>0</v>
      </c>
      <c r="L169" s="93">
        <f t="shared" si="272"/>
        <v>0</v>
      </c>
      <c r="M169" s="93">
        <f t="shared" si="272"/>
        <v>0</v>
      </c>
      <c r="N169" s="93">
        <f t="shared" si="272"/>
        <v>0</v>
      </c>
      <c r="O169" s="93">
        <f t="shared" si="272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73">D170+E170</f>
        <v>0</v>
      </c>
      <c r="G170" s="117"/>
      <c r="H170" s="118"/>
      <c r="I170" s="96">
        <f t="shared" ref="I170" si="274">G170+H170</f>
        <v>0</v>
      </c>
      <c r="J170" s="117"/>
      <c r="K170" s="118"/>
      <c r="L170" s="96">
        <f t="shared" ref="L170" si="275">J170+K170</f>
        <v>0</v>
      </c>
      <c r="M170" s="94">
        <f t="shared" ref="M170:N170" si="276">D170+G170+J170</f>
        <v>0</v>
      </c>
      <c r="N170" s="94">
        <f t="shared" si="276"/>
        <v>0</v>
      </c>
      <c r="O170" s="95">
        <f t="shared" ref="O170" si="277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78">SUM(E172:E174)</f>
        <v>0</v>
      </c>
      <c r="F171" s="93">
        <f t="shared" si="278"/>
        <v>0</v>
      </c>
      <c r="G171" s="93">
        <f t="shared" si="278"/>
        <v>0</v>
      </c>
      <c r="H171" s="93">
        <f t="shared" si="278"/>
        <v>0</v>
      </c>
      <c r="I171" s="93">
        <f t="shared" si="278"/>
        <v>0</v>
      </c>
      <c r="J171" s="93">
        <f t="shared" si="278"/>
        <v>0</v>
      </c>
      <c r="K171" s="93">
        <f t="shared" si="278"/>
        <v>0</v>
      </c>
      <c r="L171" s="93">
        <f t="shared" si="278"/>
        <v>0</v>
      </c>
      <c r="M171" s="93">
        <f t="shared" si="278"/>
        <v>0</v>
      </c>
      <c r="N171" s="93">
        <f t="shared" si="278"/>
        <v>0</v>
      </c>
      <c r="O171" s="93">
        <f t="shared" si="278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79">D172+E172</f>
        <v>0</v>
      </c>
      <c r="G172" s="117"/>
      <c r="H172" s="96"/>
      <c r="I172" s="96">
        <f t="shared" ref="I172:I174" si="280">G172+H172</f>
        <v>0</v>
      </c>
      <c r="J172" s="117"/>
      <c r="K172" s="96"/>
      <c r="L172" s="96">
        <f t="shared" ref="L172:L174" si="281">J172+K172</f>
        <v>0</v>
      </c>
      <c r="M172" s="94">
        <f t="shared" ref="M172:N174" si="282">D172+G172+J172</f>
        <v>0</v>
      </c>
      <c r="N172" s="94">
        <f t="shared" si="282"/>
        <v>0</v>
      </c>
      <c r="O172" s="95">
        <f t="shared" ref="O172:O174" si="283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79"/>
        <v>0</v>
      </c>
      <c r="G173" s="117"/>
      <c r="H173" s="118"/>
      <c r="I173" s="96">
        <f t="shared" si="280"/>
        <v>0</v>
      </c>
      <c r="J173" s="117"/>
      <c r="K173" s="118"/>
      <c r="L173" s="96">
        <f t="shared" si="281"/>
        <v>0</v>
      </c>
      <c r="M173" s="94">
        <f t="shared" si="282"/>
        <v>0</v>
      </c>
      <c r="N173" s="94">
        <f t="shared" si="282"/>
        <v>0</v>
      </c>
      <c r="O173" s="95">
        <f t="shared" si="283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79"/>
        <v>0</v>
      </c>
      <c r="G174" s="117"/>
      <c r="H174" s="118"/>
      <c r="I174" s="96">
        <f t="shared" si="280"/>
        <v>0</v>
      </c>
      <c r="J174" s="117"/>
      <c r="K174" s="118"/>
      <c r="L174" s="96">
        <f t="shared" si="281"/>
        <v>0</v>
      </c>
      <c r="M174" s="94">
        <f t="shared" si="282"/>
        <v>0</v>
      </c>
      <c r="N174" s="94">
        <f t="shared" si="282"/>
        <v>0</v>
      </c>
      <c r="O174" s="95">
        <f t="shared" si="283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84">SUM(D176:D179)</f>
        <v>0</v>
      </c>
      <c r="E175" s="93">
        <f t="shared" si="284"/>
        <v>0</v>
      </c>
      <c r="F175" s="93">
        <f t="shared" si="284"/>
        <v>0</v>
      </c>
      <c r="G175" s="93">
        <f t="shared" si="284"/>
        <v>0</v>
      </c>
      <c r="H175" s="93">
        <f t="shared" si="284"/>
        <v>0</v>
      </c>
      <c r="I175" s="93">
        <f t="shared" si="284"/>
        <v>0</v>
      </c>
      <c r="J175" s="93">
        <f t="shared" si="284"/>
        <v>0</v>
      </c>
      <c r="K175" s="93">
        <f t="shared" si="284"/>
        <v>0</v>
      </c>
      <c r="L175" s="93">
        <f t="shared" si="284"/>
        <v>0</v>
      </c>
      <c r="M175" s="93">
        <f t="shared" si="284"/>
        <v>0</v>
      </c>
      <c r="N175" s="93">
        <f t="shared" si="284"/>
        <v>0</v>
      </c>
      <c r="O175" s="93">
        <f t="shared" si="284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85">D176+E176</f>
        <v>0</v>
      </c>
      <c r="G176" s="117"/>
      <c r="H176" s="96"/>
      <c r="I176" s="96">
        <f t="shared" ref="I176:I179" si="286">G176+H176</f>
        <v>0</v>
      </c>
      <c r="J176" s="117"/>
      <c r="K176" s="96"/>
      <c r="L176" s="96">
        <f t="shared" ref="L176:L179" si="287">J176+K176</f>
        <v>0</v>
      </c>
      <c r="M176" s="94">
        <f t="shared" ref="M176:N179" si="288">D176+G176+J176</f>
        <v>0</v>
      </c>
      <c r="N176" s="94">
        <f t="shared" si="288"/>
        <v>0</v>
      </c>
      <c r="O176" s="95">
        <f t="shared" ref="O176:O179" si="289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85"/>
        <v>0</v>
      </c>
      <c r="G177" s="117"/>
      <c r="H177" s="118"/>
      <c r="I177" s="96">
        <f t="shared" si="286"/>
        <v>0</v>
      </c>
      <c r="J177" s="117"/>
      <c r="K177" s="118"/>
      <c r="L177" s="96">
        <f t="shared" si="287"/>
        <v>0</v>
      </c>
      <c r="M177" s="94">
        <f t="shared" si="288"/>
        <v>0</v>
      </c>
      <c r="N177" s="94">
        <f t="shared" si="288"/>
        <v>0</v>
      </c>
      <c r="O177" s="95">
        <f t="shared" si="289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85"/>
        <v>0</v>
      </c>
      <c r="G178" s="117"/>
      <c r="H178" s="118"/>
      <c r="I178" s="96">
        <f t="shared" si="286"/>
        <v>0</v>
      </c>
      <c r="J178" s="117"/>
      <c r="K178" s="118"/>
      <c r="L178" s="96">
        <f t="shared" si="287"/>
        <v>0</v>
      </c>
      <c r="M178" s="94">
        <f t="shared" si="288"/>
        <v>0</v>
      </c>
      <c r="N178" s="94">
        <f t="shared" si="288"/>
        <v>0</v>
      </c>
      <c r="O178" s="95">
        <f t="shared" si="289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85"/>
        <v>0</v>
      </c>
      <c r="G179" s="117"/>
      <c r="H179" s="118"/>
      <c r="I179" s="96">
        <f t="shared" si="286"/>
        <v>0</v>
      </c>
      <c r="J179" s="117"/>
      <c r="K179" s="118"/>
      <c r="L179" s="96">
        <f t="shared" si="287"/>
        <v>0</v>
      </c>
      <c r="M179" s="94">
        <f t="shared" si="288"/>
        <v>0</v>
      </c>
      <c r="N179" s="94">
        <f t="shared" si="288"/>
        <v>0</v>
      </c>
      <c r="O179" s="95">
        <f t="shared" si="289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90">SUM(E181:E186)</f>
        <v>0</v>
      </c>
      <c r="F180" s="93">
        <f t="shared" si="290"/>
        <v>0</v>
      </c>
      <c r="G180" s="93">
        <f t="shared" si="290"/>
        <v>0</v>
      </c>
      <c r="H180" s="93">
        <f t="shared" si="290"/>
        <v>0</v>
      </c>
      <c r="I180" s="93">
        <f t="shared" si="290"/>
        <v>0</v>
      </c>
      <c r="J180" s="93">
        <f t="shared" si="290"/>
        <v>0</v>
      </c>
      <c r="K180" s="93">
        <f t="shared" si="290"/>
        <v>0</v>
      </c>
      <c r="L180" s="93">
        <f t="shared" si="290"/>
        <v>0</v>
      </c>
      <c r="M180" s="93">
        <f t="shared" si="290"/>
        <v>0</v>
      </c>
      <c r="N180" s="93">
        <f t="shared" si="290"/>
        <v>0</v>
      </c>
      <c r="O180" s="93">
        <f t="shared" si="290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91">D182+E182</f>
        <v>0</v>
      </c>
      <c r="G182" s="117"/>
      <c r="H182" s="118"/>
      <c r="I182" s="96">
        <f t="shared" ref="I182:I186" si="292">G182+H182</f>
        <v>0</v>
      </c>
      <c r="J182" s="117"/>
      <c r="K182" s="118"/>
      <c r="L182" s="96">
        <f t="shared" ref="L182:L185" si="293">J182+K182</f>
        <v>0</v>
      </c>
      <c r="M182" s="94">
        <f t="shared" ref="M182:N185" si="294">D182+G182+J182</f>
        <v>0</v>
      </c>
      <c r="N182" s="94">
        <f t="shared" si="294"/>
        <v>0</v>
      </c>
      <c r="O182" s="95">
        <f t="shared" ref="O182:O185" si="295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91"/>
        <v>0</v>
      </c>
      <c r="G183" s="117"/>
      <c r="H183" s="118"/>
      <c r="I183" s="96">
        <f t="shared" si="292"/>
        <v>0</v>
      </c>
      <c r="J183" s="117"/>
      <c r="K183" s="118"/>
      <c r="L183" s="96">
        <f t="shared" si="293"/>
        <v>0</v>
      </c>
      <c r="M183" s="94">
        <f t="shared" si="294"/>
        <v>0</v>
      </c>
      <c r="N183" s="94">
        <f t="shared" si="294"/>
        <v>0</v>
      </c>
      <c r="O183" s="95">
        <f t="shared" si="295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91"/>
        <v>0</v>
      </c>
      <c r="G184" s="117"/>
      <c r="H184" s="118"/>
      <c r="I184" s="96">
        <f t="shared" si="292"/>
        <v>0</v>
      </c>
      <c r="J184" s="117"/>
      <c r="K184" s="118"/>
      <c r="L184" s="96">
        <f t="shared" si="293"/>
        <v>0</v>
      </c>
      <c r="M184" s="94">
        <f t="shared" si="294"/>
        <v>0</v>
      </c>
      <c r="N184" s="94">
        <f t="shared" si="294"/>
        <v>0</v>
      </c>
      <c r="O184" s="95">
        <f t="shared" si="295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91"/>
        <v>0</v>
      </c>
      <c r="G185" s="117"/>
      <c r="H185" s="118"/>
      <c r="I185" s="96">
        <f t="shared" si="292"/>
        <v>0</v>
      </c>
      <c r="J185" s="117"/>
      <c r="K185" s="118"/>
      <c r="L185" s="96">
        <f t="shared" si="293"/>
        <v>0</v>
      </c>
      <c r="M185" s="94">
        <f t="shared" si="294"/>
        <v>0</v>
      </c>
      <c r="N185" s="94">
        <f t="shared" si="294"/>
        <v>0</v>
      </c>
      <c r="O185" s="95">
        <f t="shared" si="295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91"/>
        <v>0</v>
      </c>
      <c r="G186" s="117"/>
      <c r="H186" s="118"/>
      <c r="I186" s="96">
        <f t="shared" si="292"/>
        <v>0</v>
      </c>
      <c r="J186" s="117"/>
      <c r="K186" s="118"/>
      <c r="L186" s="96">
        <f t="shared" ref="L186" si="296">J186+K186</f>
        <v>0</v>
      </c>
      <c r="M186" s="94">
        <f t="shared" ref="M186" si="297">D186+G186+J186</f>
        <v>0</v>
      </c>
      <c r="N186" s="94">
        <f t="shared" ref="N186" si="298">E186+H186+K186</f>
        <v>0</v>
      </c>
      <c r="O186" s="95">
        <f t="shared" ref="O186" si="299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300">SUM(D188:D199)</f>
        <v>0</v>
      </c>
      <c r="E187" s="93">
        <f t="shared" si="300"/>
        <v>0</v>
      </c>
      <c r="F187" s="93">
        <f t="shared" si="300"/>
        <v>0</v>
      </c>
      <c r="G187" s="93">
        <f t="shared" si="300"/>
        <v>0</v>
      </c>
      <c r="H187" s="93">
        <f t="shared" si="300"/>
        <v>0</v>
      </c>
      <c r="I187" s="93">
        <f t="shared" si="300"/>
        <v>0</v>
      </c>
      <c r="J187" s="93">
        <f t="shared" si="300"/>
        <v>0</v>
      </c>
      <c r="K187" s="93">
        <f t="shared" si="300"/>
        <v>0</v>
      </c>
      <c r="L187" s="93">
        <f t="shared" si="300"/>
        <v>0</v>
      </c>
      <c r="M187" s="93">
        <f t="shared" si="300"/>
        <v>0</v>
      </c>
      <c r="N187" s="93">
        <f t="shared" si="300"/>
        <v>0</v>
      </c>
      <c r="O187" s="93">
        <f t="shared" si="300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301">D188+E188</f>
        <v>0</v>
      </c>
      <c r="G188" s="117"/>
      <c r="H188" s="118"/>
      <c r="I188" s="96">
        <f t="shared" ref="I188:I199" si="302">G188+H188</f>
        <v>0</v>
      </c>
      <c r="J188" s="117"/>
      <c r="K188" s="118"/>
      <c r="L188" s="96">
        <f t="shared" ref="L188:L199" si="303">J188+K188</f>
        <v>0</v>
      </c>
      <c r="M188" s="94">
        <f t="shared" ref="M188:N199" si="304">D188+G188+J188</f>
        <v>0</v>
      </c>
      <c r="N188" s="94">
        <f t="shared" si="304"/>
        <v>0</v>
      </c>
      <c r="O188" s="95">
        <f t="shared" ref="O188:O199" si="305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301"/>
        <v>0</v>
      </c>
      <c r="G189" s="117"/>
      <c r="H189" s="118"/>
      <c r="I189" s="96">
        <f t="shared" si="302"/>
        <v>0</v>
      </c>
      <c r="J189" s="117"/>
      <c r="K189" s="118"/>
      <c r="L189" s="96">
        <f t="shared" si="303"/>
        <v>0</v>
      </c>
      <c r="M189" s="94">
        <f t="shared" si="304"/>
        <v>0</v>
      </c>
      <c r="N189" s="94">
        <f t="shared" si="304"/>
        <v>0</v>
      </c>
      <c r="O189" s="95">
        <f t="shared" si="305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301"/>
        <v>0</v>
      </c>
      <c r="G190" s="117"/>
      <c r="H190" s="118"/>
      <c r="I190" s="96">
        <f t="shared" si="302"/>
        <v>0</v>
      </c>
      <c r="J190" s="117"/>
      <c r="K190" s="118"/>
      <c r="L190" s="96">
        <f t="shared" si="303"/>
        <v>0</v>
      </c>
      <c r="M190" s="94">
        <f t="shared" si="304"/>
        <v>0</v>
      </c>
      <c r="N190" s="94">
        <f t="shared" si="304"/>
        <v>0</v>
      </c>
      <c r="O190" s="95">
        <f t="shared" si="305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301"/>
        <v>0</v>
      </c>
      <c r="G191" s="117"/>
      <c r="H191" s="118"/>
      <c r="I191" s="96">
        <f t="shared" si="302"/>
        <v>0</v>
      </c>
      <c r="J191" s="117"/>
      <c r="K191" s="118"/>
      <c r="L191" s="96">
        <f t="shared" si="303"/>
        <v>0</v>
      </c>
      <c r="M191" s="94">
        <f t="shared" si="304"/>
        <v>0</v>
      </c>
      <c r="N191" s="94">
        <f t="shared" si="304"/>
        <v>0</v>
      </c>
      <c r="O191" s="95">
        <f t="shared" si="305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301"/>
        <v>0</v>
      </c>
      <c r="G192" s="117"/>
      <c r="H192" s="118"/>
      <c r="I192" s="96">
        <f t="shared" si="302"/>
        <v>0</v>
      </c>
      <c r="J192" s="117"/>
      <c r="K192" s="118"/>
      <c r="L192" s="96">
        <f t="shared" si="303"/>
        <v>0</v>
      </c>
      <c r="M192" s="94">
        <f t="shared" si="304"/>
        <v>0</v>
      </c>
      <c r="N192" s="94">
        <f t="shared" si="304"/>
        <v>0</v>
      </c>
      <c r="O192" s="95">
        <f t="shared" si="305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301"/>
        <v>0</v>
      </c>
      <c r="G193" s="117"/>
      <c r="H193" s="118"/>
      <c r="I193" s="96">
        <f t="shared" si="302"/>
        <v>0</v>
      </c>
      <c r="J193" s="117"/>
      <c r="K193" s="118"/>
      <c r="L193" s="96">
        <f t="shared" si="303"/>
        <v>0</v>
      </c>
      <c r="M193" s="94">
        <f t="shared" si="304"/>
        <v>0</v>
      </c>
      <c r="N193" s="94">
        <f t="shared" si="304"/>
        <v>0</v>
      </c>
      <c r="O193" s="95">
        <f t="shared" si="305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301"/>
        <v>0</v>
      </c>
      <c r="G194" s="117"/>
      <c r="H194" s="118"/>
      <c r="I194" s="96">
        <f t="shared" si="302"/>
        <v>0</v>
      </c>
      <c r="J194" s="117"/>
      <c r="K194" s="118"/>
      <c r="L194" s="96">
        <f t="shared" si="303"/>
        <v>0</v>
      </c>
      <c r="M194" s="94">
        <f t="shared" si="304"/>
        <v>0</v>
      </c>
      <c r="N194" s="94">
        <f t="shared" si="304"/>
        <v>0</v>
      </c>
      <c r="O194" s="95">
        <f t="shared" si="305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301"/>
        <v>0</v>
      </c>
      <c r="G195" s="117"/>
      <c r="H195" s="118"/>
      <c r="I195" s="96">
        <f t="shared" si="302"/>
        <v>0</v>
      </c>
      <c r="J195" s="117"/>
      <c r="K195" s="118"/>
      <c r="L195" s="96">
        <f t="shared" si="303"/>
        <v>0</v>
      </c>
      <c r="M195" s="94">
        <f t="shared" si="304"/>
        <v>0</v>
      </c>
      <c r="N195" s="94">
        <f t="shared" si="304"/>
        <v>0</v>
      </c>
      <c r="O195" s="95">
        <f t="shared" si="305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301"/>
        <v>0</v>
      </c>
      <c r="G196" s="97"/>
      <c r="H196" s="118"/>
      <c r="I196" s="96">
        <f t="shared" si="302"/>
        <v>0</v>
      </c>
      <c r="J196" s="97"/>
      <c r="K196" s="118"/>
      <c r="L196" s="96">
        <f t="shared" si="303"/>
        <v>0</v>
      </c>
      <c r="M196" s="94">
        <f t="shared" si="304"/>
        <v>0</v>
      </c>
      <c r="N196" s="94">
        <f t="shared" si="304"/>
        <v>0</v>
      </c>
      <c r="O196" s="95">
        <f t="shared" si="305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301"/>
        <v>0</v>
      </c>
      <c r="G197" s="97"/>
      <c r="H197" s="118"/>
      <c r="I197" s="96">
        <f t="shared" si="302"/>
        <v>0</v>
      </c>
      <c r="J197" s="97"/>
      <c r="K197" s="118"/>
      <c r="L197" s="96">
        <f t="shared" si="303"/>
        <v>0</v>
      </c>
      <c r="M197" s="94">
        <f t="shared" si="304"/>
        <v>0</v>
      </c>
      <c r="N197" s="94">
        <f t="shared" si="304"/>
        <v>0</v>
      </c>
      <c r="O197" s="95">
        <f t="shared" si="305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301"/>
        <v>0</v>
      </c>
      <c r="G198" s="97"/>
      <c r="H198" s="118"/>
      <c r="I198" s="96">
        <f t="shared" si="302"/>
        <v>0</v>
      </c>
      <c r="J198" s="97"/>
      <c r="K198" s="118"/>
      <c r="L198" s="96">
        <f t="shared" si="303"/>
        <v>0</v>
      </c>
      <c r="M198" s="94">
        <f t="shared" si="304"/>
        <v>0</v>
      </c>
      <c r="N198" s="94">
        <f t="shared" si="304"/>
        <v>0</v>
      </c>
      <c r="O198" s="95">
        <f t="shared" si="305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301"/>
        <v>0</v>
      </c>
      <c r="G199" s="97"/>
      <c r="H199" s="118"/>
      <c r="I199" s="96">
        <f t="shared" si="302"/>
        <v>0</v>
      </c>
      <c r="J199" s="97"/>
      <c r="K199" s="118"/>
      <c r="L199" s="96">
        <f t="shared" si="303"/>
        <v>0</v>
      </c>
      <c r="M199" s="94">
        <f t="shared" si="304"/>
        <v>0</v>
      </c>
      <c r="N199" s="94">
        <f t="shared" si="304"/>
        <v>0</v>
      </c>
      <c r="O199" s="95">
        <f t="shared" si="305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306">D10+D11+D19+D21+D23+D27+D29+D31+D35+D38+D40+D43+D52+D56+D59+D63+D66+D68+D73+D110+D117+D124+D127+D129+D131+D135+D137+D139+D141+D146+D153+D160+D169+D171+D175+D180+D187</f>
        <v>0</v>
      </c>
      <c r="E200" s="98">
        <f t="shared" si="306"/>
        <v>0</v>
      </c>
      <c r="F200" s="98">
        <f t="shared" si="306"/>
        <v>0</v>
      </c>
      <c r="G200" s="98">
        <f t="shared" si="306"/>
        <v>0</v>
      </c>
      <c r="H200" s="98">
        <f t="shared" si="306"/>
        <v>0</v>
      </c>
      <c r="I200" s="98">
        <f t="shared" si="306"/>
        <v>0</v>
      </c>
      <c r="J200" s="98">
        <f t="shared" si="306"/>
        <v>0</v>
      </c>
      <c r="K200" s="98">
        <f t="shared" si="306"/>
        <v>0</v>
      </c>
      <c r="L200" s="98">
        <f t="shared" si="306"/>
        <v>0</v>
      </c>
      <c r="M200" s="98">
        <f t="shared" si="306"/>
        <v>0</v>
      </c>
      <c r="N200" s="98">
        <f t="shared" si="306"/>
        <v>0</v>
      </c>
      <c r="O200" s="98">
        <f t="shared" si="306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3:E55 D57:E58 D60:E62 G53:H55 J57:K58 G57:H58 J60:K62 J53:K55 D52:O52 D56:O56 G60:H62 D59:O59 G24:H26 D24:E26 J24:K26 D32:E34 G32:H34 J32:K34 D31:O31 D74:E109 G74:H109 J74:K109 D44:E51 G44:H51 J44:K51 D28:E28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C7" sqref="C7:E8"/>
      <pageMargins left="0.7" right="0.7" top="0.75" bottom="0.75" header="0.3" footer="0.3"/>
      <pageSetup paperSize="9" orientation="portrait" r:id="rId1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O202"/>
  <sheetViews>
    <sheetView topLeftCell="A157" zoomScale="70" zoomScaleNormal="70" workbookViewId="0">
      <selection activeCell="J12" sqref="J12:K13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1" t="s">
        <v>509</v>
      </c>
      <c r="F6" s="341"/>
      <c r="G6" s="341"/>
      <c r="H6" s="341"/>
      <c r="I6" s="341"/>
      <c r="J6" s="341"/>
      <c r="K6" s="341"/>
      <c r="L6" s="341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O202"/>
  <sheetViews>
    <sheetView topLeftCell="A175" zoomScale="70" zoomScaleNormal="70" workbookViewId="0">
      <selection activeCell="G13" sqref="G13:H13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1" t="s">
        <v>234</v>
      </c>
      <c r="F6" s="341"/>
      <c r="G6" s="341"/>
      <c r="H6" s="341"/>
      <c r="I6" s="341"/>
      <c r="J6" s="341"/>
      <c r="K6" s="341"/>
      <c r="L6" s="341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_2"/>
    <protectedRange sqref="D188:E199 G188:H199 J188:K199" name="Диапазон1_4_1_1"/>
  </protectedRanges>
  <autoFilter ref="A9:O200"/>
  <mergeCells count="14">
    <mergeCell ref="A200:C200"/>
    <mergeCell ref="A7:A9"/>
    <mergeCell ref="C7:C9"/>
    <mergeCell ref="D7:F8"/>
    <mergeCell ref="G7:I8"/>
    <mergeCell ref="B7:B9"/>
    <mergeCell ref="J7:L8"/>
    <mergeCell ref="M7:O8"/>
    <mergeCell ref="D1:K1"/>
    <mergeCell ref="N1:O1"/>
    <mergeCell ref="D2:L2"/>
    <mergeCell ref="A4:O4"/>
    <mergeCell ref="E6:L6"/>
    <mergeCell ref="N6:O6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O202"/>
  <sheetViews>
    <sheetView topLeftCell="C157" zoomScale="70" zoomScaleNormal="70" workbookViewId="0">
      <selection activeCell="J89" sqref="J89:K89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235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8"/>
      <c r="F54" s="96">
        <f t="shared" si="79"/>
        <v>0</v>
      </c>
      <c r="G54" s="117"/>
      <c r="H54" s="118"/>
      <c r="I54" s="96">
        <f t="shared" si="80"/>
        <v>0</v>
      </c>
      <c r="J54" s="117"/>
      <c r="K54" s="118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3:E55 D57:E58 D60:E62 G53:H55 J57:K58 G57:H58 J60:K62 J53:K55 D52:O52 D56:O56 G60:H62 D59:O59 G24:H26 D24:E26 J24:K26 D32:E34 G32:H34 J32:K34 D31:O31 D74:E109 G74:H109 J74:K109 D44:E51 G44:H51 J44:K51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C7" sqref="C7:E8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O202"/>
  <sheetViews>
    <sheetView topLeftCell="C157" zoomScale="70" zoomScaleNormal="70" workbookViewId="0">
      <selection activeCell="J46" sqref="J46:K46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bestFit="1" customWidth="1"/>
    <col min="5" max="5" width="12" style="62" customWidth="1"/>
    <col min="6" max="6" width="9.140625" style="62"/>
    <col min="7" max="7" width="12.7109375" style="62" bestFit="1" customWidth="1"/>
    <col min="8" max="8" width="12" style="62" bestFit="1" customWidth="1"/>
    <col min="9" max="9" width="9.140625" style="62"/>
    <col min="10" max="10" width="9.85546875" style="62" bestFit="1" customWidth="1"/>
    <col min="11" max="11" width="12" style="62" bestFit="1" customWidth="1"/>
    <col min="12" max="12" width="9.140625" style="62"/>
    <col min="13" max="13" width="9.85546875" style="62" bestFit="1" customWidth="1"/>
    <col min="14" max="14" width="12" style="62" bestFit="1" customWidth="1"/>
    <col min="15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x14ac:dyDescent="0.25">
      <c r="A5" s="88"/>
      <c r="B5" s="88"/>
      <c r="C5" s="99"/>
      <c r="D5" s="89"/>
      <c r="E5" s="89"/>
      <c r="F5" s="89"/>
      <c r="G5" s="89"/>
      <c r="H5" s="89"/>
      <c r="I5" s="89"/>
    </row>
    <row r="6" spans="1:15" x14ac:dyDescent="0.25">
      <c r="A6" s="90"/>
      <c r="B6" s="90"/>
      <c r="C6" s="100" t="s">
        <v>133</v>
      </c>
      <c r="D6" s="91" t="s">
        <v>136</v>
      </c>
      <c r="E6" s="349" t="s">
        <v>135</v>
      </c>
      <c r="F6" s="349"/>
      <c r="G6" s="349"/>
      <c r="H6" s="349"/>
      <c r="I6" s="349"/>
      <c r="J6" s="349"/>
      <c r="K6" s="349"/>
      <c r="L6" s="349"/>
      <c r="M6" s="63"/>
      <c r="N6" s="342" t="s">
        <v>179</v>
      </c>
      <c r="O6" s="342"/>
    </row>
    <row r="7" spans="1:15" ht="14.4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60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J57:K58 G57:H58 J60:K62 D52:O52 D56:O56 G60:H62 D59:O59 J24:K26 G24:H26 D24:E26 D32:E34 G32:H34 J32:K34 D31:O31 D74:E109 G74:H109 J74:K109 D44:E51 G44:H51 J44:K51 D53:E55 G53:H55 J53:K55" name="Диапазон1_4_2"/>
    <protectedRange sqref="D188:E199 G188:H199 J188:K199" name="Диапазон1_4_1_1"/>
  </protectedRanges>
  <customSheetViews>
    <customSheetView guid="{F67B1EE8-A6ED-4279-9371-B9D6937B0F80}">
      <selection activeCell="C7" sqref="C7:E8"/>
      <pageMargins left="0.7" right="0.7" top="0.75" bottom="0.75" header="0.3" footer="0.3"/>
    </customSheetView>
  </customSheetViews>
  <mergeCells count="14">
    <mergeCell ref="A200:C200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O202"/>
  <sheetViews>
    <sheetView topLeftCell="C157" zoomScale="70" zoomScaleNormal="70" workbookViewId="0">
      <selection activeCell="J15" sqref="J14:K15"/>
    </sheetView>
  </sheetViews>
  <sheetFormatPr defaultColWidth="9.140625" defaultRowHeight="15" x14ac:dyDescent="0.25"/>
  <cols>
    <col min="1" max="1" width="4" style="61" bestFit="1" customWidth="1"/>
    <col min="2" max="2" width="11.140625" style="61" customWidth="1"/>
    <col min="3" max="3" width="86.5703125" style="75" customWidth="1"/>
    <col min="4" max="4" width="12.7109375" style="62" customWidth="1"/>
    <col min="5" max="5" width="12" style="62" customWidth="1"/>
    <col min="6" max="6" width="9.140625" style="62" customWidth="1"/>
    <col min="7" max="7" width="12.7109375" style="62" customWidth="1"/>
    <col min="8" max="8" width="12" style="62" customWidth="1"/>
    <col min="9" max="9" width="9.140625" style="62" customWidth="1"/>
    <col min="10" max="10" width="10.85546875" style="62" customWidth="1"/>
    <col min="11" max="11" width="12" style="62" customWidth="1"/>
    <col min="12" max="12" width="9.140625" style="62" customWidth="1"/>
    <col min="13" max="13" width="9.85546875" style="62" customWidth="1"/>
    <col min="14" max="14" width="12" style="62" customWidth="1"/>
    <col min="15" max="15" width="9.140625" style="62" customWidth="1"/>
    <col min="16" max="16384" width="9.140625" style="62"/>
  </cols>
  <sheetData>
    <row r="1" spans="1:15" x14ac:dyDescent="0.25">
      <c r="C1" s="115"/>
      <c r="D1" s="317"/>
      <c r="E1" s="317"/>
      <c r="F1" s="317"/>
      <c r="G1" s="317"/>
      <c r="H1" s="317"/>
      <c r="I1" s="317"/>
      <c r="J1" s="317"/>
      <c r="K1" s="317"/>
      <c r="N1" s="318"/>
      <c r="O1" s="318"/>
    </row>
    <row r="2" spans="1:15" x14ac:dyDescent="0.25">
      <c r="C2" s="61" t="s">
        <v>132</v>
      </c>
      <c r="D2" s="319" t="s">
        <v>134</v>
      </c>
      <c r="E2" s="319"/>
      <c r="F2" s="319"/>
      <c r="G2" s="319"/>
      <c r="H2" s="319"/>
      <c r="I2" s="319"/>
      <c r="J2" s="319"/>
      <c r="K2" s="319"/>
      <c r="L2" s="319"/>
    </row>
    <row r="3" spans="1:15" x14ac:dyDescent="0.25">
      <c r="E3" s="63"/>
      <c r="F3" s="63"/>
    </row>
    <row r="4" spans="1:15" ht="70.5" customHeight="1" x14ac:dyDescent="0.25">
      <c r="A4" s="320" t="s">
        <v>177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15" ht="10.5" customHeight="1" x14ac:dyDescent="0.25">
      <c r="A5" s="64" t="s">
        <v>187</v>
      </c>
      <c r="B5" s="64"/>
      <c r="C5" s="76"/>
      <c r="D5" s="65"/>
      <c r="E5" s="65"/>
      <c r="F5" s="65"/>
      <c r="G5" s="65"/>
      <c r="H5" s="65"/>
      <c r="I5" s="65"/>
      <c r="J5" s="66"/>
      <c r="K5" s="66"/>
      <c r="L5" s="66"/>
      <c r="M5" s="66"/>
      <c r="N5" s="66"/>
      <c r="O5" s="66"/>
    </row>
    <row r="6" spans="1:15" ht="20.25" customHeight="1" x14ac:dyDescent="0.25">
      <c r="A6" s="67"/>
      <c r="B6" s="67"/>
      <c r="C6" s="77" t="s">
        <v>133</v>
      </c>
      <c r="D6" s="68" t="s">
        <v>136</v>
      </c>
      <c r="E6" s="321" t="s">
        <v>236</v>
      </c>
      <c r="F6" s="321"/>
      <c r="G6" s="321"/>
      <c r="H6" s="321"/>
      <c r="I6" s="321"/>
      <c r="J6" s="321"/>
      <c r="K6" s="321"/>
      <c r="L6" s="321"/>
      <c r="M6" s="69"/>
      <c r="N6" s="322" t="s">
        <v>179</v>
      </c>
      <c r="O6" s="322"/>
    </row>
    <row r="7" spans="1:15" ht="15" customHeight="1" x14ac:dyDescent="0.25">
      <c r="A7" s="343" t="s">
        <v>0</v>
      </c>
      <c r="B7" s="343" t="s">
        <v>475</v>
      </c>
      <c r="C7" s="346" t="s">
        <v>1</v>
      </c>
      <c r="D7" s="335" t="s">
        <v>124</v>
      </c>
      <c r="E7" s="336"/>
      <c r="F7" s="337"/>
      <c r="G7" s="335" t="s">
        <v>125</v>
      </c>
      <c r="H7" s="336"/>
      <c r="I7" s="337"/>
      <c r="J7" s="335" t="s">
        <v>126</v>
      </c>
      <c r="K7" s="336"/>
      <c r="L7" s="337"/>
      <c r="M7" s="335" t="s">
        <v>127</v>
      </c>
      <c r="N7" s="336"/>
      <c r="O7" s="337"/>
    </row>
    <row r="8" spans="1:15" ht="35.25" customHeight="1" x14ac:dyDescent="0.25">
      <c r="A8" s="344"/>
      <c r="B8" s="344"/>
      <c r="C8" s="347"/>
      <c r="D8" s="338"/>
      <c r="E8" s="339"/>
      <c r="F8" s="340"/>
      <c r="G8" s="338"/>
      <c r="H8" s="339"/>
      <c r="I8" s="340"/>
      <c r="J8" s="338"/>
      <c r="K8" s="339"/>
      <c r="L8" s="340"/>
      <c r="M8" s="338"/>
      <c r="N8" s="339"/>
      <c r="O8" s="340"/>
    </row>
    <row r="9" spans="1:15" ht="39" customHeight="1" x14ac:dyDescent="0.25">
      <c r="A9" s="345"/>
      <c r="B9" s="345"/>
      <c r="C9" s="348"/>
      <c r="D9" s="92" t="s">
        <v>128</v>
      </c>
      <c r="E9" s="92" t="s">
        <v>129</v>
      </c>
      <c r="F9" s="92" t="s">
        <v>130</v>
      </c>
      <c r="G9" s="92" t="s">
        <v>128</v>
      </c>
      <c r="H9" s="92" t="s">
        <v>129</v>
      </c>
      <c r="I9" s="92" t="s">
        <v>130</v>
      </c>
      <c r="J9" s="92" t="s">
        <v>128</v>
      </c>
      <c r="K9" s="92" t="s">
        <v>129</v>
      </c>
      <c r="L9" s="92" t="s">
        <v>130</v>
      </c>
      <c r="M9" s="92" t="s">
        <v>128</v>
      </c>
      <c r="N9" s="92" t="s">
        <v>129</v>
      </c>
      <c r="O9" s="92" t="s">
        <v>130</v>
      </c>
    </row>
    <row r="10" spans="1:15" x14ac:dyDescent="0.25">
      <c r="A10" s="84">
        <v>1</v>
      </c>
      <c r="B10" s="84" t="s">
        <v>266</v>
      </c>
      <c r="C10" s="78" t="s">
        <v>2</v>
      </c>
      <c r="D10" s="93">
        <v>0</v>
      </c>
      <c r="E10" s="93">
        <v>0</v>
      </c>
      <c r="F10" s="94">
        <v>0</v>
      </c>
      <c r="G10" s="93">
        <v>0</v>
      </c>
      <c r="H10" s="93">
        <v>0</v>
      </c>
      <c r="I10" s="94">
        <v>0</v>
      </c>
      <c r="J10" s="93">
        <v>0</v>
      </c>
      <c r="K10" s="93">
        <v>0</v>
      </c>
      <c r="L10" s="94">
        <v>0</v>
      </c>
      <c r="M10" s="94">
        <v>0</v>
      </c>
      <c r="N10" s="94">
        <v>0</v>
      </c>
      <c r="O10" s="94">
        <v>0</v>
      </c>
    </row>
    <row r="11" spans="1:15" x14ac:dyDescent="0.25">
      <c r="A11" s="84">
        <v>2</v>
      </c>
      <c r="B11" s="84" t="s">
        <v>267</v>
      </c>
      <c r="C11" s="78" t="s">
        <v>3</v>
      </c>
      <c r="D11" s="93">
        <f t="shared" ref="D11:O11" si="0">SUM(D12:D18)</f>
        <v>0</v>
      </c>
      <c r="E11" s="93">
        <f t="shared" si="0"/>
        <v>0</v>
      </c>
      <c r="F11" s="93">
        <f t="shared" si="0"/>
        <v>0</v>
      </c>
      <c r="G11" s="93">
        <f t="shared" si="0"/>
        <v>0</v>
      </c>
      <c r="H11" s="93">
        <f t="shared" si="0"/>
        <v>0</v>
      </c>
      <c r="I11" s="93">
        <f t="shared" si="0"/>
        <v>0</v>
      </c>
      <c r="J11" s="93">
        <f t="shared" si="0"/>
        <v>0</v>
      </c>
      <c r="K11" s="93">
        <f t="shared" si="0"/>
        <v>0</v>
      </c>
      <c r="L11" s="93">
        <f t="shared" si="0"/>
        <v>0</v>
      </c>
      <c r="M11" s="93">
        <f t="shared" si="0"/>
        <v>0</v>
      </c>
      <c r="N11" s="93">
        <f t="shared" si="0"/>
        <v>0</v>
      </c>
      <c r="O11" s="93">
        <f t="shared" si="0"/>
        <v>0</v>
      </c>
    </row>
    <row r="12" spans="1:15" x14ac:dyDescent="0.25">
      <c r="A12" s="59">
        <v>1</v>
      </c>
      <c r="B12" s="59" t="s">
        <v>268</v>
      </c>
      <c r="C12" s="79" t="s">
        <v>4</v>
      </c>
      <c r="D12" s="117"/>
      <c r="E12" s="118"/>
      <c r="F12" s="96">
        <f>D12+E12</f>
        <v>0</v>
      </c>
      <c r="G12" s="117"/>
      <c r="H12" s="118"/>
      <c r="I12" s="96">
        <f>G12+H12</f>
        <v>0</v>
      </c>
      <c r="J12" s="117"/>
      <c r="K12" s="118"/>
      <c r="L12" s="96">
        <f>J12+K12</f>
        <v>0</v>
      </c>
      <c r="M12" s="94">
        <f t="shared" ref="M12:N18" si="1">D12+G12+J12</f>
        <v>0</v>
      </c>
      <c r="N12" s="94">
        <f t="shared" si="1"/>
        <v>0</v>
      </c>
      <c r="O12" s="95">
        <f t="shared" ref="O12:O18" si="2">M12+N12</f>
        <v>0</v>
      </c>
    </row>
    <row r="13" spans="1:15" x14ac:dyDescent="0.25">
      <c r="A13" s="59">
        <v>2</v>
      </c>
      <c r="B13" s="59" t="s">
        <v>269</v>
      </c>
      <c r="C13" s="79" t="s">
        <v>5</v>
      </c>
      <c r="D13" s="117"/>
      <c r="E13" s="118"/>
      <c r="F13" s="96">
        <f t="shared" ref="F13:F18" si="3">D13+E13</f>
        <v>0</v>
      </c>
      <c r="G13" s="117"/>
      <c r="H13" s="118"/>
      <c r="I13" s="96">
        <f t="shared" ref="I13:I18" si="4">G13+H13</f>
        <v>0</v>
      </c>
      <c r="J13" s="117"/>
      <c r="K13" s="118"/>
      <c r="L13" s="96">
        <f t="shared" ref="L13:L18" si="5">J13+K13</f>
        <v>0</v>
      </c>
      <c r="M13" s="94">
        <f t="shared" si="1"/>
        <v>0</v>
      </c>
      <c r="N13" s="94">
        <f t="shared" si="1"/>
        <v>0</v>
      </c>
      <c r="O13" s="95">
        <f t="shared" si="2"/>
        <v>0</v>
      </c>
    </row>
    <row r="14" spans="1:15" x14ac:dyDescent="0.25">
      <c r="A14" s="59">
        <v>3</v>
      </c>
      <c r="B14" s="59" t="s">
        <v>270</v>
      </c>
      <c r="C14" s="79" t="s">
        <v>6</v>
      </c>
      <c r="D14" s="117"/>
      <c r="E14" s="118"/>
      <c r="F14" s="96">
        <f t="shared" si="3"/>
        <v>0</v>
      </c>
      <c r="G14" s="117"/>
      <c r="H14" s="118"/>
      <c r="I14" s="96">
        <f t="shared" si="4"/>
        <v>0</v>
      </c>
      <c r="J14" s="117"/>
      <c r="K14" s="118"/>
      <c r="L14" s="96">
        <f t="shared" si="5"/>
        <v>0</v>
      </c>
      <c r="M14" s="94">
        <f t="shared" si="1"/>
        <v>0</v>
      </c>
      <c r="N14" s="94">
        <f t="shared" si="1"/>
        <v>0</v>
      </c>
      <c r="O14" s="95">
        <f t="shared" si="2"/>
        <v>0</v>
      </c>
    </row>
    <row r="15" spans="1:15" x14ac:dyDescent="0.25">
      <c r="A15" s="59">
        <v>4</v>
      </c>
      <c r="B15" s="59" t="s">
        <v>271</v>
      </c>
      <c r="C15" s="79" t="s">
        <v>7</v>
      </c>
      <c r="D15" s="117"/>
      <c r="E15" s="118"/>
      <c r="F15" s="96">
        <f t="shared" si="3"/>
        <v>0</v>
      </c>
      <c r="G15" s="117"/>
      <c r="H15" s="118"/>
      <c r="I15" s="96">
        <f t="shared" si="4"/>
        <v>0</v>
      </c>
      <c r="J15" s="117"/>
      <c r="K15" s="118"/>
      <c r="L15" s="96">
        <f t="shared" si="5"/>
        <v>0</v>
      </c>
      <c r="M15" s="94">
        <f t="shared" si="1"/>
        <v>0</v>
      </c>
      <c r="N15" s="94">
        <f t="shared" si="1"/>
        <v>0</v>
      </c>
      <c r="O15" s="95">
        <f t="shared" si="2"/>
        <v>0</v>
      </c>
    </row>
    <row r="16" spans="1:15" x14ac:dyDescent="0.25">
      <c r="A16" s="59">
        <v>5</v>
      </c>
      <c r="B16" s="59" t="s">
        <v>272</v>
      </c>
      <c r="C16" s="79" t="s">
        <v>8</v>
      </c>
      <c r="D16" s="117"/>
      <c r="E16" s="118"/>
      <c r="F16" s="96">
        <f t="shared" si="3"/>
        <v>0</v>
      </c>
      <c r="G16" s="117"/>
      <c r="H16" s="118"/>
      <c r="I16" s="96">
        <f t="shared" si="4"/>
        <v>0</v>
      </c>
      <c r="J16" s="117"/>
      <c r="K16" s="118"/>
      <c r="L16" s="96">
        <f t="shared" si="5"/>
        <v>0</v>
      </c>
      <c r="M16" s="94">
        <f t="shared" si="1"/>
        <v>0</v>
      </c>
      <c r="N16" s="94">
        <f t="shared" si="1"/>
        <v>0</v>
      </c>
      <c r="O16" s="95">
        <f t="shared" si="2"/>
        <v>0</v>
      </c>
    </row>
    <row r="17" spans="1:15" x14ac:dyDescent="0.25">
      <c r="A17" s="59">
        <v>6</v>
      </c>
      <c r="B17" s="59" t="s">
        <v>273</v>
      </c>
      <c r="C17" s="79" t="s">
        <v>9</v>
      </c>
      <c r="D17" s="117"/>
      <c r="E17" s="118"/>
      <c r="F17" s="96">
        <f t="shared" si="3"/>
        <v>0</v>
      </c>
      <c r="G17" s="117"/>
      <c r="H17" s="118"/>
      <c r="I17" s="96">
        <f t="shared" si="4"/>
        <v>0</v>
      </c>
      <c r="J17" s="117"/>
      <c r="K17" s="118"/>
      <c r="L17" s="96">
        <f t="shared" si="5"/>
        <v>0</v>
      </c>
      <c r="M17" s="94">
        <f t="shared" si="1"/>
        <v>0</v>
      </c>
      <c r="N17" s="94">
        <f t="shared" si="1"/>
        <v>0</v>
      </c>
      <c r="O17" s="95">
        <f t="shared" si="2"/>
        <v>0</v>
      </c>
    </row>
    <row r="18" spans="1:15" x14ac:dyDescent="0.25">
      <c r="A18" s="59">
        <v>7</v>
      </c>
      <c r="B18" s="59" t="s">
        <v>274</v>
      </c>
      <c r="C18" s="79" t="s">
        <v>482</v>
      </c>
      <c r="D18" s="117"/>
      <c r="E18" s="118"/>
      <c r="F18" s="96">
        <f t="shared" si="3"/>
        <v>0</v>
      </c>
      <c r="G18" s="117"/>
      <c r="H18" s="118"/>
      <c r="I18" s="96">
        <f t="shared" si="4"/>
        <v>0</v>
      </c>
      <c r="J18" s="117"/>
      <c r="K18" s="118"/>
      <c r="L18" s="96">
        <f t="shared" si="5"/>
        <v>0</v>
      </c>
      <c r="M18" s="94">
        <f t="shared" si="1"/>
        <v>0</v>
      </c>
      <c r="N18" s="94">
        <f t="shared" si="1"/>
        <v>0</v>
      </c>
      <c r="O18" s="95">
        <f t="shared" si="2"/>
        <v>0</v>
      </c>
    </row>
    <row r="19" spans="1:15" x14ac:dyDescent="0.25">
      <c r="A19" s="84">
        <v>3</v>
      </c>
      <c r="B19" s="84" t="s">
        <v>275</v>
      </c>
      <c r="C19" s="78" t="s">
        <v>10</v>
      </c>
      <c r="D19" s="93">
        <f t="shared" ref="D19:O19" si="6">SUM(D20:D20)</f>
        <v>0</v>
      </c>
      <c r="E19" s="93">
        <f t="shared" si="6"/>
        <v>0</v>
      </c>
      <c r="F19" s="93">
        <f t="shared" si="6"/>
        <v>0</v>
      </c>
      <c r="G19" s="93">
        <f t="shared" si="6"/>
        <v>0</v>
      </c>
      <c r="H19" s="93">
        <f t="shared" si="6"/>
        <v>0</v>
      </c>
      <c r="I19" s="93">
        <f t="shared" si="6"/>
        <v>0</v>
      </c>
      <c r="J19" s="93">
        <f t="shared" si="6"/>
        <v>0</v>
      </c>
      <c r="K19" s="93">
        <f t="shared" si="6"/>
        <v>0</v>
      </c>
      <c r="L19" s="93">
        <f t="shared" si="6"/>
        <v>0</v>
      </c>
      <c r="M19" s="93">
        <f t="shared" si="6"/>
        <v>0</v>
      </c>
      <c r="N19" s="93">
        <f t="shared" si="6"/>
        <v>0</v>
      </c>
      <c r="O19" s="93">
        <f t="shared" si="6"/>
        <v>0</v>
      </c>
    </row>
    <row r="20" spans="1:15" x14ac:dyDescent="0.25">
      <c r="A20" s="59">
        <v>8</v>
      </c>
      <c r="B20" s="59" t="s">
        <v>276</v>
      </c>
      <c r="C20" s="79" t="s">
        <v>11</v>
      </c>
      <c r="D20" s="117"/>
      <c r="E20" s="118"/>
      <c r="F20" s="96">
        <f t="shared" ref="F20" si="7">D20+E20</f>
        <v>0</v>
      </c>
      <c r="G20" s="117"/>
      <c r="H20" s="118"/>
      <c r="I20" s="96">
        <f t="shared" ref="I20" si="8">G20+H20</f>
        <v>0</v>
      </c>
      <c r="J20" s="117"/>
      <c r="K20" s="118"/>
      <c r="L20" s="96">
        <f t="shared" ref="L20" si="9">J20+K20</f>
        <v>0</v>
      </c>
      <c r="M20" s="94">
        <f t="shared" ref="M20:N20" si="10">D20+G20+J20</f>
        <v>0</v>
      </c>
      <c r="N20" s="94">
        <f t="shared" si="10"/>
        <v>0</v>
      </c>
      <c r="O20" s="95">
        <f t="shared" ref="O20" si="11">M20+N20</f>
        <v>0</v>
      </c>
    </row>
    <row r="21" spans="1:15" x14ac:dyDescent="0.25">
      <c r="A21" s="84">
        <v>4</v>
      </c>
      <c r="B21" s="84" t="s">
        <v>277</v>
      </c>
      <c r="C21" s="78" t="s">
        <v>12</v>
      </c>
      <c r="D21" s="93">
        <f t="shared" ref="D21:O21" si="12">SUM(D22:D22)</f>
        <v>0</v>
      </c>
      <c r="E21" s="93">
        <f t="shared" si="12"/>
        <v>0</v>
      </c>
      <c r="F21" s="93">
        <f t="shared" si="12"/>
        <v>0</v>
      </c>
      <c r="G21" s="93">
        <f t="shared" si="12"/>
        <v>0</v>
      </c>
      <c r="H21" s="93">
        <f t="shared" si="12"/>
        <v>0</v>
      </c>
      <c r="I21" s="93">
        <f t="shared" si="12"/>
        <v>0</v>
      </c>
      <c r="J21" s="93">
        <f t="shared" si="12"/>
        <v>0</v>
      </c>
      <c r="K21" s="93">
        <f t="shared" si="12"/>
        <v>0</v>
      </c>
      <c r="L21" s="93">
        <f t="shared" si="12"/>
        <v>0</v>
      </c>
      <c r="M21" s="93">
        <f t="shared" si="12"/>
        <v>0</v>
      </c>
      <c r="N21" s="93">
        <f t="shared" si="12"/>
        <v>0</v>
      </c>
      <c r="O21" s="93">
        <f t="shared" si="12"/>
        <v>0</v>
      </c>
    </row>
    <row r="22" spans="1:15" x14ac:dyDescent="0.25">
      <c r="A22" s="59">
        <v>9</v>
      </c>
      <c r="B22" s="59" t="s">
        <v>278</v>
      </c>
      <c r="C22" s="79" t="s">
        <v>13</v>
      </c>
      <c r="D22" s="117"/>
      <c r="E22" s="96"/>
      <c r="F22" s="96">
        <f t="shared" ref="F22" si="13">D22+E22</f>
        <v>0</v>
      </c>
      <c r="G22" s="117"/>
      <c r="H22" s="96"/>
      <c r="I22" s="96">
        <f t="shared" ref="I22" si="14">G22+H22</f>
        <v>0</v>
      </c>
      <c r="J22" s="117"/>
      <c r="K22" s="96"/>
      <c r="L22" s="96">
        <f t="shared" ref="L22" si="15">J22+K22</f>
        <v>0</v>
      </c>
      <c r="M22" s="94">
        <f t="shared" ref="M22:N22" si="16">D22+G22+J22</f>
        <v>0</v>
      </c>
      <c r="N22" s="94">
        <f t="shared" si="16"/>
        <v>0</v>
      </c>
      <c r="O22" s="95">
        <f t="shared" ref="O22" si="17">M22+N22</f>
        <v>0</v>
      </c>
    </row>
    <row r="23" spans="1:15" x14ac:dyDescent="0.25">
      <c r="A23" s="84">
        <v>5</v>
      </c>
      <c r="B23" s="84" t="s">
        <v>279</v>
      </c>
      <c r="C23" s="78" t="s">
        <v>14</v>
      </c>
      <c r="D23" s="93">
        <f t="shared" ref="D23:O23" si="18">SUM(D24:D26)</f>
        <v>0</v>
      </c>
      <c r="E23" s="93">
        <f t="shared" si="18"/>
        <v>0</v>
      </c>
      <c r="F23" s="93">
        <f t="shared" si="18"/>
        <v>0</v>
      </c>
      <c r="G23" s="93">
        <f t="shared" si="18"/>
        <v>0</v>
      </c>
      <c r="H23" s="93">
        <f t="shared" si="18"/>
        <v>0</v>
      </c>
      <c r="I23" s="93">
        <f t="shared" si="18"/>
        <v>0</v>
      </c>
      <c r="J23" s="93">
        <f t="shared" si="18"/>
        <v>0</v>
      </c>
      <c r="K23" s="93">
        <f t="shared" si="18"/>
        <v>0</v>
      </c>
      <c r="L23" s="93">
        <f t="shared" si="18"/>
        <v>0</v>
      </c>
      <c r="M23" s="93">
        <f t="shared" si="18"/>
        <v>0</v>
      </c>
      <c r="N23" s="93">
        <f t="shared" si="18"/>
        <v>0</v>
      </c>
      <c r="O23" s="93">
        <f t="shared" si="18"/>
        <v>0</v>
      </c>
    </row>
    <row r="24" spans="1:15" x14ac:dyDescent="0.25">
      <c r="A24" s="59">
        <v>10</v>
      </c>
      <c r="B24" s="59" t="s">
        <v>280</v>
      </c>
      <c r="C24" s="79" t="s">
        <v>188</v>
      </c>
      <c r="D24" s="117"/>
      <c r="E24" s="118"/>
      <c r="F24" s="96">
        <f t="shared" ref="F24:F26" si="19">D24+E24</f>
        <v>0</v>
      </c>
      <c r="G24" s="117"/>
      <c r="H24" s="118"/>
      <c r="I24" s="96">
        <f t="shared" ref="I24:I26" si="20">G24+H24</f>
        <v>0</v>
      </c>
      <c r="J24" s="117"/>
      <c r="K24" s="118"/>
      <c r="L24" s="96">
        <f t="shared" ref="L24:L25" si="21">J24+K24</f>
        <v>0</v>
      </c>
      <c r="M24" s="94">
        <f t="shared" ref="M24:N25" si="22">D24+G24+J24</f>
        <v>0</v>
      </c>
      <c r="N24" s="94">
        <f t="shared" si="22"/>
        <v>0</v>
      </c>
      <c r="O24" s="95">
        <f t="shared" ref="O24:O25" si="23">M24+N24</f>
        <v>0</v>
      </c>
    </row>
    <row r="25" spans="1:15" x14ac:dyDescent="0.25">
      <c r="A25" s="59">
        <v>11</v>
      </c>
      <c r="B25" s="59" t="s">
        <v>281</v>
      </c>
      <c r="C25" s="80" t="s">
        <v>189</v>
      </c>
      <c r="D25" s="117"/>
      <c r="E25" s="118"/>
      <c r="F25" s="96">
        <f t="shared" si="19"/>
        <v>0</v>
      </c>
      <c r="G25" s="117"/>
      <c r="H25" s="118"/>
      <c r="I25" s="96">
        <f t="shared" si="20"/>
        <v>0</v>
      </c>
      <c r="J25" s="117"/>
      <c r="K25" s="118"/>
      <c r="L25" s="96">
        <f t="shared" si="21"/>
        <v>0</v>
      </c>
      <c r="M25" s="94">
        <f t="shared" si="22"/>
        <v>0</v>
      </c>
      <c r="N25" s="94">
        <f t="shared" si="22"/>
        <v>0</v>
      </c>
      <c r="O25" s="95">
        <f t="shared" si="23"/>
        <v>0</v>
      </c>
    </row>
    <row r="26" spans="1:15" x14ac:dyDescent="0.25">
      <c r="A26" s="74">
        <v>12</v>
      </c>
      <c r="B26" s="59" t="s">
        <v>282</v>
      </c>
      <c r="C26" s="81" t="s">
        <v>283</v>
      </c>
      <c r="D26" s="117"/>
      <c r="E26" s="118"/>
      <c r="F26" s="96">
        <f t="shared" si="19"/>
        <v>0</v>
      </c>
      <c r="G26" s="117"/>
      <c r="H26" s="118"/>
      <c r="I26" s="96">
        <f t="shared" si="20"/>
        <v>0</v>
      </c>
      <c r="J26" s="117"/>
      <c r="K26" s="118"/>
      <c r="L26" s="96">
        <f t="shared" ref="L26" si="24">J26+K26</f>
        <v>0</v>
      </c>
      <c r="M26" s="94">
        <f t="shared" ref="M26" si="25">D26+G26+J26</f>
        <v>0</v>
      </c>
      <c r="N26" s="94">
        <f t="shared" ref="N26" si="26">E26+H26+K26</f>
        <v>0</v>
      </c>
      <c r="O26" s="95">
        <f t="shared" ref="O26" si="27">M26+N26</f>
        <v>0</v>
      </c>
    </row>
    <row r="27" spans="1:15" x14ac:dyDescent="0.25">
      <c r="A27" s="84">
        <v>6</v>
      </c>
      <c r="B27" s="84" t="s">
        <v>284</v>
      </c>
      <c r="C27" s="78" t="s">
        <v>15</v>
      </c>
      <c r="D27" s="109">
        <f t="shared" ref="D27:O27" si="28">SUM(D28:D28)</f>
        <v>0</v>
      </c>
      <c r="E27" s="109">
        <f t="shared" si="28"/>
        <v>0</v>
      </c>
      <c r="F27" s="109">
        <f t="shared" si="28"/>
        <v>0</v>
      </c>
      <c r="G27" s="109">
        <f t="shared" si="28"/>
        <v>0</v>
      </c>
      <c r="H27" s="109">
        <f t="shared" si="28"/>
        <v>0</v>
      </c>
      <c r="I27" s="109">
        <f t="shared" si="28"/>
        <v>0</v>
      </c>
      <c r="J27" s="109">
        <f t="shared" si="28"/>
        <v>0</v>
      </c>
      <c r="K27" s="109">
        <f t="shared" si="28"/>
        <v>0</v>
      </c>
      <c r="L27" s="109">
        <f t="shared" si="28"/>
        <v>0</v>
      </c>
      <c r="M27" s="109">
        <f t="shared" si="28"/>
        <v>0</v>
      </c>
      <c r="N27" s="109">
        <f t="shared" si="28"/>
        <v>0</v>
      </c>
      <c r="O27" s="109">
        <f t="shared" si="28"/>
        <v>0</v>
      </c>
    </row>
    <row r="28" spans="1:15" x14ac:dyDescent="0.25">
      <c r="A28" s="59">
        <v>13</v>
      </c>
      <c r="B28" s="59" t="s">
        <v>285</v>
      </c>
      <c r="C28" s="79" t="s">
        <v>16</v>
      </c>
      <c r="D28" s="118"/>
      <c r="E28" s="118"/>
      <c r="F28" s="96">
        <f t="shared" ref="F28" si="29">D28+E28</f>
        <v>0</v>
      </c>
      <c r="G28" s="118"/>
      <c r="H28" s="118"/>
      <c r="I28" s="96">
        <f t="shared" ref="I28" si="30">G28+H28</f>
        <v>0</v>
      </c>
      <c r="J28" s="118"/>
      <c r="K28" s="118"/>
      <c r="L28" s="96">
        <f t="shared" ref="L28" si="31">J28+K28</f>
        <v>0</v>
      </c>
      <c r="M28" s="94">
        <f t="shared" ref="M28:N28" si="32">D28+G28+J28</f>
        <v>0</v>
      </c>
      <c r="N28" s="94">
        <f t="shared" si="32"/>
        <v>0</v>
      </c>
      <c r="O28" s="95">
        <f t="shared" ref="O28" si="33">M28+N28</f>
        <v>0</v>
      </c>
    </row>
    <row r="29" spans="1:15" x14ac:dyDescent="0.25">
      <c r="A29" s="84">
        <v>7</v>
      </c>
      <c r="B29" s="84" t="s">
        <v>286</v>
      </c>
      <c r="C29" s="78" t="s">
        <v>17</v>
      </c>
      <c r="D29" s="94">
        <f>D30</f>
        <v>0</v>
      </c>
      <c r="E29" s="94">
        <f t="shared" ref="E29:O29" si="34">E30</f>
        <v>0</v>
      </c>
      <c r="F29" s="94">
        <f t="shared" si="34"/>
        <v>0</v>
      </c>
      <c r="G29" s="94">
        <f t="shared" si="34"/>
        <v>0</v>
      </c>
      <c r="H29" s="94">
        <f t="shared" si="34"/>
        <v>0</v>
      </c>
      <c r="I29" s="94">
        <f t="shared" si="34"/>
        <v>0</v>
      </c>
      <c r="J29" s="94">
        <f t="shared" si="34"/>
        <v>0</v>
      </c>
      <c r="K29" s="94">
        <f t="shared" si="34"/>
        <v>0</v>
      </c>
      <c r="L29" s="94">
        <f t="shared" si="34"/>
        <v>0</v>
      </c>
      <c r="M29" s="94">
        <f t="shared" si="34"/>
        <v>0</v>
      </c>
      <c r="N29" s="94">
        <f t="shared" si="34"/>
        <v>0</v>
      </c>
      <c r="O29" s="94">
        <f t="shared" si="34"/>
        <v>0</v>
      </c>
    </row>
    <row r="30" spans="1:15" x14ac:dyDescent="0.25">
      <c r="A30" s="59">
        <v>14</v>
      </c>
      <c r="B30" s="59" t="s">
        <v>287</v>
      </c>
      <c r="C30" s="79" t="s">
        <v>18</v>
      </c>
      <c r="D30" s="97"/>
      <c r="E30" s="118"/>
      <c r="F30" s="96">
        <f t="shared" ref="F30:F34" si="35">D30+E30</f>
        <v>0</v>
      </c>
      <c r="G30" s="97"/>
      <c r="H30" s="118"/>
      <c r="I30" s="96">
        <f t="shared" ref="I30:I34" si="36">G30+H30</f>
        <v>0</v>
      </c>
      <c r="J30" s="97"/>
      <c r="K30" s="118"/>
      <c r="L30" s="96">
        <f t="shared" ref="L30:L34" si="37">J30+K30</f>
        <v>0</v>
      </c>
      <c r="M30" s="94">
        <f t="shared" ref="M30:N34" si="38">D30+G30+J30</f>
        <v>0</v>
      </c>
      <c r="N30" s="94">
        <f t="shared" si="38"/>
        <v>0</v>
      </c>
      <c r="O30" s="95">
        <f t="shared" ref="O30:O34" si="39">M30+N30</f>
        <v>0</v>
      </c>
    </row>
    <row r="31" spans="1:15" x14ac:dyDescent="0.25">
      <c r="A31" s="84">
        <v>8</v>
      </c>
      <c r="B31" s="84" t="s">
        <v>288</v>
      </c>
      <c r="C31" s="78" t="s">
        <v>19</v>
      </c>
      <c r="D31" s="101">
        <f>SUM(D32:D34)</f>
        <v>0</v>
      </c>
      <c r="E31" s="101">
        <f t="shared" ref="E31:L31" si="40">SUM(E32:E34)</f>
        <v>0</v>
      </c>
      <c r="F31" s="101">
        <f t="shared" si="40"/>
        <v>0</v>
      </c>
      <c r="G31" s="101">
        <f t="shared" si="40"/>
        <v>0</v>
      </c>
      <c r="H31" s="101">
        <f t="shared" si="40"/>
        <v>0</v>
      </c>
      <c r="I31" s="101">
        <f t="shared" si="40"/>
        <v>0</v>
      </c>
      <c r="J31" s="101">
        <f t="shared" si="40"/>
        <v>0</v>
      </c>
      <c r="K31" s="101">
        <f t="shared" si="40"/>
        <v>0</v>
      </c>
      <c r="L31" s="101">
        <f t="shared" si="40"/>
        <v>0</v>
      </c>
      <c r="M31" s="101">
        <f t="shared" ref="M31:O31" si="41">M34</f>
        <v>0</v>
      </c>
      <c r="N31" s="101">
        <f t="shared" si="41"/>
        <v>0</v>
      </c>
      <c r="O31" s="101">
        <f t="shared" si="41"/>
        <v>0</v>
      </c>
    </row>
    <row r="32" spans="1:15" s="112" customFormat="1" ht="30" x14ac:dyDescent="0.25">
      <c r="A32" s="59">
        <v>15</v>
      </c>
      <c r="B32" s="59" t="s">
        <v>292</v>
      </c>
      <c r="C32" s="79" t="s">
        <v>21</v>
      </c>
      <c r="D32" s="97"/>
      <c r="E32" s="118"/>
      <c r="F32" s="96">
        <f t="shared" ref="F32" si="42">D32+E32</f>
        <v>0</v>
      </c>
      <c r="G32" s="97"/>
      <c r="H32" s="118"/>
      <c r="I32" s="96">
        <f t="shared" ref="I32" si="43">G32+H32</f>
        <v>0</v>
      </c>
      <c r="J32" s="97"/>
      <c r="K32" s="118"/>
      <c r="L32" s="96">
        <f t="shared" ref="L32" si="44">J32+K32</f>
        <v>0</v>
      </c>
      <c r="M32" s="94">
        <f t="shared" ref="M32" si="45">D32+G32+J32</f>
        <v>0</v>
      </c>
      <c r="N32" s="94">
        <f t="shared" ref="N32" si="46">E32+H32+K32</f>
        <v>0</v>
      </c>
      <c r="O32" s="95">
        <f t="shared" ref="O32" si="47">M32+N32</f>
        <v>0</v>
      </c>
    </row>
    <row r="33" spans="1:15" s="112" customFormat="1" x14ac:dyDescent="0.25">
      <c r="A33" s="59">
        <v>16</v>
      </c>
      <c r="B33" s="59" t="s">
        <v>485</v>
      </c>
      <c r="C33" s="79" t="s">
        <v>20</v>
      </c>
      <c r="D33" s="97"/>
      <c r="E33" s="118"/>
      <c r="F33" s="96">
        <f t="shared" ref="F33" si="48">D33+E33</f>
        <v>0</v>
      </c>
      <c r="G33" s="97"/>
      <c r="H33" s="118"/>
      <c r="I33" s="96">
        <f t="shared" ref="I33" si="49">G33+H33</f>
        <v>0</v>
      </c>
      <c r="J33" s="97"/>
      <c r="K33" s="118"/>
      <c r="L33" s="96">
        <f t="shared" ref="L33" si="50">J33+K33</f>
        <v>0</v>
      </c>
      <c r="M33" s="94">
        <f t="shared" ref="M33" si="51">D33+G33+J33</f>
        <v>0</v>
      </c>
      <c r="N33" s="94">
        <f t="shared" ref="N33" si="52">E33+H33+K33</f>
        <v>0</v>
      </c>
      <c r="O33" s="95">
        <f t="shared" ref="O33" si="53">M33+N33</f>
        <v>0</v>
      </c>
    </row>
    <row r="34" spans="1:15" ht="30" x14ac:dyDescent="0.25">
      <c r="A34" s="59">
        <v>17</v>
      </c>
      <c r="B34" s="59" t="s">
        <v>486</v>
      </c>
      <c r="C34" s="79" t="s">
        <v>487</v>
      </c>
      <c r="D34" s="97"/>
      <c r="E34" s="118"/>
      <c r="F34" s="96">
        <f t="shared" si="35"/>
        <v>0</v>
      </c>
      <c r="G34" s="97"/>
      <c r="H34" s="118"/>
      <c r="I34" s="96">
        <f t="shared" si="36"/>
        <v>0</v>
      </c>
      <c r="J34" s="97"/>
      <c r="K34" s="118"/>
      <c r="L34" s="96">
        <f t="shared" si="37"/>
        <v>0</v>
      </c>
      <c r="M34" s="94">
        <f t="shared" si="38"/>
        <v>0</v>
      </c>
      <c r="N34" s="94">
        <f t="shared" si="38"/>
        <v>0</v>
      </c>
      <c r="O34" s="95">
        <f t="shared" si="39"/>
        <v>0</v>
      </c>
    </row>
    <row r="35" spans="1:15" x14ac:dyDescent="0.25">
      <c r="A35" s="84">
        <v>9</v>
      </c>
      <c r="B35" s="84" t="s">
        <v>289</v>
      </c>
      <c r="C35" s="78" t="s">
        <v>22</v>
      </c>
      <c r="D35" s="94">
        <f t="shared" ref="D35:O35" si="54">SUM(D36:D37)</f>
        <v>0</v>
      </c>
      <c r="E35" s="94">
        <f t="shared" si="54"/>
        <v>0</v>
      </c>
      <c r="F35" s="94">
        <f t="shared" si="54"/>
        <v>0</v>
      </c>
      <c r="G35" s="94">
        <f t="shared" si="54"/>
        <v>0</v>
      </c>
      <c r="H35" s="94">
        <f t="shared" si="54"/>
        <v>0</v>
      </c>
      <c r="I35" s="94">
        <f t="shared" si="54"/>
        <v>0</v>
      </c>
      <c r="J35" s="94">
        <f t="shared" si="54"/>
        <v>0</v>
      </c>
      <c r="K35" s="94">
        <f t="shared" si="54"/>
        <v>0</v>
      </c>
      <c r="L35" s="94">
        <f t="shared" si="54"/>
        <v>0</v>
      </c>
      <c r="M35" s="94">
        <f t="shared" si="54"/>
        <v>0</v>
      </c>
      <c r="N35" s="94">
        <f t="shared" si="54"/>
        <v>0</v>
      </c>
      <c r="O35" s="94">
        <f t="shared" si="54"/>
        <v>0</v>
      </c>
    </row>
    <row r="36" spans="1:15" x14ac:dyDescent="0.25">
      <c r="A36" s="59">
        <v>18</v>
      </c>
      <c r="B36" s="59" t="s">
        <v>290</v>
      </c>
      <c r="C36" s="79" t="s">
        <v>23</v>
      </c>
      <c r="D36" s="97"/>
      <c r="E36" s="118"/>
      <c r="F36" s="96">
        <f t="shared" ref="F36:F37" si="55">D36+E36</f>
        <v>0</v>
      </c>
      <c r="G36" s="97"/>
      <c r="H36" s="118"/>
      <c r="I36" s="96">
        <f t="shared" ref="I36:I37" si="56">G36+H36</f>
        <v>0</v>
      </c>
      <c r="J36" s="97"/>
      <c r="K36" s="118"/>
      <c r="L36" s="96">
        <f t="shared" ref="L36:L37" si="57">J36+K36</f>
        <v>0</v>
      </c>
      <c r="M36" s="94">
        <f t="shared" ref="M36:N37" si="58">D36+G36+J36</f>
        <v>0</v>
      </c>
      <c r="N36" s="94">
        <f t="shared" si="58"/>
        <v>0</v>
      </c>
      <c r="O36" s="95">
        <f t="shared" ref="O36:O37" si="59">M36+N36</f>
        <v>0</v>
      </c>
    </row>
    <row r="37" spans="1:15" x14ac:dyDescent="0.25">
      <c r="A37" s="59">
        <v>19</v>
      </c>
      <c r="B37" s="59" t="s">
        <v>291</v>
      </c>
      <c r="C37" s="79" t="s">
        <v>24</v>
      </c>
      <c r="D37" s="97"/>
      <c r="E37" s="118"/>
      <c r="F37" s="96">
        <f t="shared" si="55"/>
        <v>0</v>
      </c>
      <c r="G37" s="97"/>
      <c r="H37" s="118"/>
      <c r="I37" s="96">
        <f t="shared" si="56"/>
        <v>0</v>
      </c>
      <c r="J37" s="97"/>
      <c r="K37" s="118"/>
      <c r="L37" s="96">
        <f t="shared" si="57"/>
        <v>0</v>
      </c>
      <c r="M37" s="94">
        <f t="shared" si="58"/>
        <v>0</v>
      </c>
      <c r="N37" s="94">
        <f t="shared" si="58"/>
        <v>0</v>
      </c>
      <c r="O37" s="95">
        <f t="shared" si="59"/>
        <v>0</v>
      </c>
    </row>
    <row r="38" spans="1:15" x14ac:dyDescent="0.25">
      <c r="A38" s="84">
        <v>10</v>
      </c>
      <c r="B38" s="84" t="s">
        <v>293</v>
      </c>
      <c r="C38" s="78" t="s">
        <v>25</v>
      </c>
      <c r="D38" s="94">
        <f t="shared" ref="D38:O38" si="60">SUM(D39:D39)</f>
        <v>0</v>
      </c>
      <c r="E38" s="94">
        <f t="shared" si="60"/>
        <v>0</v>
      </c>
      <c r="F38" s="94">
        <f t="shared" si="60"/>
        <v>0</v>
      </c>
      <c r="G38" s="94">
        <f t="shared" si="60"/>
        <v>0</v>
      </c>
      <c r="H38" s="94">
        <f t="shared" si="60"/>
        <v>0</v>
      </c>
      <c r="I38" s="94">
        <f t="shared" si="60"/>
        <v>0</v>
      </c>
      <c r="J38" s="94">
        <f t="shared" si="60"/>
        <v>0</v>
      </c>
      <c r="K38" s="94">
        <f t="shared" si="60"/>
        <v>0</v>
      </c>
      <c r="L38" s="94">
        <f t="shared" si="60"/>
        <v>0</v>
      </c>
      <c r="M38" s="94">
        <f t="shared" si="60"/>
        <v>0</v>
      </c>
      <c r="N38" s="94">
        <f t="shared" si="60"/>
        <v>0</v>
      </c>
      <c r="O38" s="94">
        <f t="shared" si="60"/>
        <v>0</v>
      </c>
    </row>
    <row r="39" spans="1:15" x14ac:dyDescent="0.25">
      <c r="A39" s="59">
        <v>20</v>
      </c>
      <c r="B39" s="59" t="s">
        <v>294</v>
      </c>
      <c r="C39" s="79" t="s">
        <v>26</v>
      </c>
      <c r="D39" s="97"/>
      <c r="E39" s="118"/>
      <c r="F39" s="96">
        <f t="shared" ref="F39" si="61">D39+E39</f>
        <v>0</v>
      </c>
      <c r="G39" s="97"/>
      <c r="H39" s="118"/>
      <c r="I39" s="96">
        <f t="shared" ref="I39" si="62">G39+H39</f>
        <v>0</v>
      </c>
      <c r="J39" s="97"/>
      <c r="K39" s="118"/>
      <c r="L39" s="96">
        <f t="shared" ref="L39" si="63">J39+K39</f>
        <v>0</v>
      </c>
      <c r="M39" s="94">
        <f t="shared" ref="M39:N39" si="64">D39+G39+J39</f>
        <v>0</v>
      </c>
      <c r="N39" s="94">
        <f t="shared" si="64"/>
        <v>0</v>
      </c>
      <c r="O39" s="95">
        <f t="shared" ref="O39" si="65">M39+N39</f>
        <v>0</v>
      </c>
    </row>
    <row r="40" spans="1:15" x14ac:dyDescent="0.25">
      <c r="A40" s="84">
        <v>11</v>
      </c>
      <c r="B40" s="84" t="s">
        <v>295</v>
      </c>
      <c r="C40" s="78" t="s">
        <v>27</v>
      </c>
      <c r="D40" s="94">
        <f t="shared" ref="D40:O40" si="66">SUM(D41:D42)</f>
        <v>0</v>
      </c>
      <c r="E40" s="94">
        <f t="shared" si="66"/>
        <v>0</v>
      </c>
      <c r="F40" s="94">
        <f t="shared" si="66"/>
        <v>0</v>
      </c>
      <c r="G40" s="94">
        <f t="shared" si="66"/>
        <v>0</v>
      </c>
      <c r="H40" s="94">
        <f t="shared" si="66"/>
        <v>0</v>
      </c>
      <c r="I40" s="94">
        <f t="shared" si="66"/>
        <v>0</v>
      </c>
      <c r="J40" s="94">
        <f t="shared" si="66"/>
        <v>0</v>
      </c>
      <c r="K40" s="94">
        <f t="shared" si="66"/>
        <v>0</v>
      </c>
      <c r="L40" s="94">
        <f t="shared" si="66"/>
        <v>0</v>
      </c>
      <c r="M40" s="94">
        <f t="shared" si="66"/>
        <v>0</v>
      </c>
      <c r="N40" s="94">
        <f t="shared" si="66"/>
        <v>0</v>
      </c>
      <c r="O40" s="94">
        <f t="shared" si="66"/>
        <v>0</v>
      </c>
    </row>
    <row r="41" spans="1:15" x14ac:dyDescent="0.25">
      <c r="A41" s="59">
        <v>21</v>
      </c>
      <c r="B41" s="59" t="s">
        <v>296</v>
      </c>
      <c r="C41" s="79" t="s">
        <v>28</v>
      </c>
      <c r="D41" s="97"/>
      <c r="E41" s="118"/>
      <c r="F41" s="96">
        <f t="shared" ref="F41:F42" si="67">D41+E41</f>
        <v>0</v>
      </c>
      <c r="G41" s="97"/>
      <c r="H41" s="118"/>
      <c r="I41" s="96">
        <f t="shared" ref="I41:I42" si="68">G41+H41</f>
        <v>0</v>
      </c>
      <c r="J41" s="97"/>
      <c r="K41" s="118"/>
      <c r="L41" s="96">
        <f t="shared" ref="L41:L42" si="69">J41+K41</f>
        <v>0</v>
      </c>
      <c r="M41" s="94">
        <f t="shared" ref="M41:N42" si="70">D41+G41+J41</f>
        <v>0</v>
      </c>
      <c r="N41" s="94">
        <f t="shared" si="70"/>
        <v>0</v>
      </c>
      <c r="O41" s="95">
        <f t="shared" ref="O41:O42" si="71">M41+N41</f>
        <v>0</v>
      </c>
    </row>
    <row r="42" spans="1:15" x14ac:dyDescent="0.25">
      <c r="A42" s="59">
        <v>22</v>
      </c>
      <c r="B42" s="59" t="s">
        <v>297</v>
      </c>
      <c r="C42" s="79" t="s">
        <v>29</v>
      </c>
      <c r="D42" s="97"/>
      <c r="E42" s="118"/>
      <c r="F42" s="96">
        <f t="shared" si="67"/>
        <v>0</v>
      </c>
      <c r="G42" s="97"/>
      <c r="H42" s="118"/>
      <c r="I42" s="96">
        <f t="shared" si="68"/>
        <v>0</v>
      </c>
      <c r="J42" s="97"/>
      <c r="K42" s="118"/>
      <c r="L42" s="96">
        <f t="shared" si="69"/>
        <v>0</v>
      </c>
      <c r="M42" s="94">
        <f t="shared" si="70"/>
        <v>0</v>
      </c>
      <c r="N42" s="94">
        <f t="shared" si="70"/>
        <v>0</v>
      </c>
      <c r="O42" s="95">
        <f t="shared" si="71"/>
        <v>0</v>
      </c>
    </row>
    <row r="43" spans="1:15" x14ac:dyDescent="0.25">
      <c r="A43" s="84">
        <v>12</v>
      </c>
      <c r="B43" s="84" t="s">
        <v>298</v>
      </c>
      <c r="C43" s="78" t="s">
        <v>30</v>
      </c>
      <c r="D43" s="94">
        <f t="shared" ref="D43:O43" si="72">SUM(D44:D51)</f>
        <v>0</v>
      </c>
      <c r="E43" s="94">
        <f t="shared" si="72"/>
        <v>0</v>
      </c>
      <c r="F43" s="94">
        <f t="shared" si="72"/>
        <v>0</v>
      </c>
      <c r="G43" s="94">
        <f t="shared" si="72"/>
        <v>0</v>
      </c>
      <c r="H43" s="94">
        <f t="shared" si="72"/>
        <v>0</v>
      </c>
      <c r="I43" s="94">
        <f t="shared" si="72"/>
        <v>0</v>
      </c>
      <c r="J43" s="94">
        <f t="shared" si="72"/>
        <v>0</v>
      </c>
      <c r="K43" s="94">
        <f t="shared" si="72"/>
        <v>0</v>
      </c>
      <c r="L43" s="94">
        <f t="shared" si="72"/>
        <v>0</v>
      </c>
      <c r="M43" s="94">
        <f t="shared" si="72"/>
        <v>0</v>
      </c>
      <c r="N43" s="94">
        <f t="shared" si="72"/>
        <v>0</v>
      </c>
      <c r="O43" s="94">
        <f t="shared" si="72"/>
        <v>0</v>
      </c>
    </row>
    <row r="44" spans="1:15" x14ac:dyDescent="0.25">
      <c r="A44" s="59">
        <v>23</v>
      </c>
      <c r="B44" s="59" t="s">
        <v>299</v>
      </c>
      <c r="C44" s="79" t="s">
        <v>140</v>
      </c>
      <c r="D44" s="117"/>
      <c r="E44" s="118"/>
      <c r="F44" s="96">
        <f t="shared" ref="F44:F51" si="73">D44+E44</f>
        <v>0</v>
      </c>
      <c r="G44" s="117"/>
      <c r="H44" s="118"/>
      <c r="I44" s="96">
        <f t="shared" ref="I44:I51" si="74">G44+H44</f>
        <v>0</v>
      </c>
      <c r="J44" s="117"/>
      <c r="K44" s="118"/>
      <c r="L44" s="96">
        <f t="shared" ref="L44:L51" si="75">J44+K44</f>
        <v>0</v>
      </c>
      <c r="M44" s="94">
        <f t="shared" ref="M44:N51" si="76">D44+G44+J44</f>
        <v>0</v>
      </c>
      <c r="N44" s="94">
        <f t="shared" si="76"/>
        <v>0</v>
      </c>
      <c r="O44" s="95">
        <f t="shared" ref="O44:O51" si="77">M44+N44</f>
        <v>0</v>
      </c>
    </row>
    <row r="45" spans="1:15" x14ac:dyDescent="0.25">
      <c r="A45" s="59">
        <v>24</v>
      </c>
      <c r="B45" s="59" t="s">
        <v>490</v>
      </c>
      <c r="C45" s="79" t="s">
        <v>488</v>
      </c>
      <c r="D45" s="117"/>
      <c r="E45" s="118"/>
      <c r="F45" s="96">
        <f t="shared" si="73"/>
        <v>0</v>
      </c>
      <c r="G45" s="117"/>
      <c r="H45" s="118"/>
      <c r="I45" s="96">
        <f t="shared" si="74"/>
        <v>0</v>
      </c>
      <c r="J45" s="117"/>
      <c r="K45" s="118"/>
      <c r="L45" s="96">
        <f t="shared" si="75"/>
        <v>0</v>
      </c>
      <c r="M45" s="94">
        <f t="shared" si="76"/>
        <v>0</v>
      </c>
      <c r="N45" s="94">
        <f t="shared" si="76"/>
        <v>0</v>
      </c>
      <c r="O45" s="95">
        <f t="shared" si="77"/>
        <v>0</v>
      </c>
    </row>
    <row r="46" spans="1:15" ht="30" x14ac:dyDescent="0.25">
      <c r="A46" s="74">
        <v>25</v>
      </c>
      <c r="B46" s="59" t="s">
        <v>491</v>
      </c>
      <c r="C46" s="79" t="s">
        <v>489</v>
      </c>
      <c r="D46" s="117"/>
      <c r="E46" s="118"/>
      <c r="F46" s="96">
        <f t="shared" si="73"/>
        <v>0</v>
      </c>
      <c r="G46" s="117"/>
      <c r="H46" s="118"/>
      <c r="I46" s="96">
        <f t="shared" si="74"/>
        <v>0</v>
      </c>
      <c r="J46" s="117"/>
      <c r="K46" s="118"/>
      <c r="L46" s="96">
        <f t="shared" si="75"/>
        <v>0</v>
      </c>
      <c r="M46" s="94">
        <f t="shared" si="76"/>
        <v>0</v>
      </c>
      <c r="N46" s="94">
        <f t="shared" si="76"/>
        <v>0</v>
      </c>
      <c r="O46" s="95">
        <f t="shared" si="77"/>
        <v>0</v>
      </c>
    </row>
    <row r="47" spans="1:15" x14ac:dyDescent="0.25">
      <c r="A47" s="59">
        <v>26</v>
      </c>
      <c r="B47" s="59" t="s">
        <v>300</v>
      </c>
      <c r="C47" s="79" t="s">
        <v>31</v>
      </c>
      <c r="D47" s="117"/>
      <c r="E47" s="118"/>
      <c r="F47" s="96">
        <f t="shared" si="73"/>
        <v>0</v>
      </c>
      <c r="G47" s="117"/>
      <c r="H47" s="118"/>
      <c r="I47" s="96">
        <f t="shared" si="74"/>
        <v>0</v>
      </c>
      <c r="J47" s="117"/>
      <c r="K47" s="118"/>
      <c r="L47" s="96">
        <f t="shared" si="75"/>
        <v>0</v>
      </c>
      <c r="M47" s="94">
        <f t="shared" si="76"/>
        <v>0</v>
      </c>
      <c r="N47" s="94">
        <f t="shared" si="76"/>
        <v>0</v>
      </c>
      <c r="O47" s="95">
        <f t="shared" si="77"/>
        <v>0</v>
      </c>
    </row>
    <row r="48" spans="1:15" x14ac:dyDescent="0.25">
      <c r="A48" s="74">
        <v>27</v>
      </c>
      <c r="B48" s="59" t="s">
        <v>301</v>
      </c>
      <c r="C48" s="79" t="s">
        <v>32</v>
      </c>
      <c r="D48" s="117"/>
      <c r="E48" s="96"/>
      <c r="F48" s="96">
        <f t="shared" si="73"/>
        <v>0</v>
      </c>
      <c r="G48" s="117"/>
      <c r="H48" s="96"/>
      <c r="I48" s="96">
        <f t="shared" si="74"/>
        <v>0</v>
      </c>
      <c r="J48" s="117"/>
      <c r="K48" s="96"/>
      <c r="L48" s="96">
        <f t="shared" si="75"/>
        <v>0</v>
      </c>
      <c r="M48" s="94">
        <f t="shared" si="76"/>
        <v>0</v>
      </c>
      <c r="N48" s="94">
        <f t="shared" si="76"/>
        <v>0</v>
      </c>
      <c r="O48" s="95">
        <f t="shared" si="77"/>
        <v>0</v>
      </c>
    </row>
    <row r="49" spans="1:15" x14ac:dyDescent="0.25">
      <c r="A49" s="59">
        <v>28</v>
      </c>
      <c r="B49" s="59" t="s">
        <v>302</v>
      </c>
      <c r="C49" s="79" t="s">
        <v>33</v>
      </c>
      <c r="D49" s="96"/>
      <c r="E49" s="117"/>
      <c r="F49" s="96">
        <f t="shared" si="73"/>
        <v>0</v>
      </c>
      <c r="G49" s="96"/>
      <c r="H49" s="117"/>
      <c r="I49" s="96">
        <f t="shared" si="74"/>
        <v>0</v>
      </c>
      <c r="J49" s="96"/>
      <c r="K49" s="117"/>
      <c r="L49" s="96">
        <f t="shared" si="75"/>
        <v>0</v>
      </c>
      <c r="M49" s="94">
        <f t="shared" si="76"/>
        <v>0</v>
      </c>
      <c r="N49" s="94">
        <f t="shared" si="76"/>
        <v>0</v>
      </c>
      <c r="O49" s="95">
        <f t="shared" si="77"/>
        <v>0</v>
      </c>
    </row>
    <row r="50" spans="1:15" x14ac:dyDescent="0.25">
      <c r="A50" s="74">
        <v>29</v>
      </c>
      <c r="B50" s="59" t="s">
        <v>303</v>
      </c>
      <c r="C50" s="79" t="s">
        <v>34</v>
      </c>
      <c r="D50" s="118"/>
      <c r="E50" s="96"/>
      <c r="F50" s="96">
        <f t="shared" si="73"/>
        <v>0</v>
      </c>
      <c r="G50" s="118"/>
      <c r="H50" s="96"/>
      <c r="I50" s="96">
        <f t="shared" si="74"/>
        <v>0</v>
      </c>
      <c r="J50" s="118"/>
      <c r="K50" s="96"/>
      <c r="L50" s="96">
        <f t="shared" si="75"/>
        <v>0</v>
      </c>
      <c r="M50" s="94">
        <f t="shared" si="76"/>
        <v>0</v>
      </c>
      <c r="N50" s="94">
        <f t="shared" si="76"/>
        <v>0</v>
      </c>
      <c r="O50" s="95">
        <f t="shared" si="77"/>
        <v>0</v>
      </c>
    </row>
    <row r="51" spans="1:15" x14ac:dyDescent="0.25">
      <c r="A51" s="59">
        <v>30</v>
      </c>
      <c r="B51" s="62" t="s">
        <v>307</v>
      </c>
      <c r="C51" s="79" t="s">
        <v>35</v>
      </c>
      <c r="D51" s="97"/>
      <c r="E51" s="117"/>
      <c r="F51" s="96">
        <f t="shared" si="73"/>
        <v>0</v>
      </c>
      <c r="G51" s="97"/>
      <c r="H51" s="117"/>
      <c r="I51" s="96">
        <f t="shared" si="74"/>
        <v>0</v>
      </c>
      <c r="J51" s="97"/>
      <c r="K51" s="117"/>
      <c r="L51" s="96">
        <f t="shared" si="75"/>
        <v>0</v>
      </c>
      <c r="M51" s="94">
        <f t="shared" si="76"/>
        <v>0</v>
      </c>
      <c r="N51" s="94">
        <f t="shared" si="76"/>
        <v>0</v>
      </c>
      <c r="O51" s="95">
        <f t="shared" si="77"/>
        <v>0</v>
      </c>
    </row>
    <row r="52" spans="1:15" s="85" customFormat="1" ht="14.25" x14ac:dyDescent="0.25">
      <c r="A52" s="84">
        <v>13</v>
      </c>
      <c r="B52" s="84" t="s">
        <v>304</v>
      </c>
      <c r="C52" s="78" t="s">
        <v>36</v>
      </c>
      <c r="D52" s="95">
        <f>SUM(D53:D55)</f>
        <v>0</v>
      </c>
      <c r="E52" s="95">
        <f t="shared" ref="E52:O52" si="78">SUM(E53:E55)</f>
        <v>0</v>
      </c>
      <c r="F52" s="95">
        <f t="shared" si="78"/>
        <v>0</v>
      </c>
      <c r="G52" s="95">
        <f t="shared" si="78"/>
        <v>0</v>
      </c>
      <c r="H52" s="95">
        <f t="shared" si="78"/>
        <v>0</v>
      </c>
      <c r="I52" s="95">
        <f t="shared" si="78"/>
        <v>0</v>
      </c>
      <c r="J52" s="95">
        <f t="shared" si="78"/>
        <v>0</v>
      </c>
      <c r="K52" s="95">
        <f t="shared" si="78"/>
        <v>0</v>
      </c>
      <c r="L52" s="95">
        <f t="shared" si="78"/>
        <v>0</v>
      </c>
      <c r="M52" s="95">
        <f t="shared" si="78"/>
        <v>0</v>
      </c>
      <c r="N52" s="95">
        <f t="shared" si="78"/>
        <v>0</v>
      </c>
      <c r="O52" s="95">
        <f t="shared" si="78"/>
        <v>0</v>
      </c>
    </row>
    <row r="53" spans="1:15" x14ac:dyDescent="0.25">
      <c r="A53" s="59">
        <v>31</v>
      </c>
      <c r="B53" s="59" t="s">
        <v>305</v>
      </c>
      <c r="C53" s="79" t="s">
        <v>37</v>
      </c>
      <c r="D53" s="117"/>
      <c r="E53" s="96"/>
      <c r="F53" s="102">
        <f t="shared" ref="F53:F55" si="79">D53+E53</f>
        <v>0</v>
      </c>
      <c r="G53" s="117"/>
      <c r="H53" s="96"/>
      <c r="I53" s="102">
        <f t="shared" ref="I53:I55" si="80">G53+H53</f>
        <v>0</v>
      </c>
      <c r="J53" s="117"/>
      <c r="K53" s="96"/>
      <c r="L53" s="102">
        <f t="shared" ref="L53:L55" si="81">J53+K53</f>
        <v>0</v>
      </c>
      <c r="M53" s="102">
        <f t="shared" ref="M53" si="82">D53+G53+J53</f>
        <v>0</v>
      </c>
      <c r="N53" s="102">
        <f t="shared" ref="N53" si="83">E53+H53+K53</f>
        <v>0</v>
      </c>
      <c r="O53" s="102">
        <f t="shared" ref="O53:O55" si="84">M53+N53</f>
        <v>0</v>
      </c>
    </row>
    <row r="54" spans="1:15" x14ac:dyDescent="0.25">
      <c r="A54" s="59">
        <v>32</v>
      </c>
      <c r="B54" s="59" t="s">
        <v>306</v>
      </c>
      <c r="C54" s="79" t="s">
        <v>141</v>
      </c>
      <c r="D54" s="117"/>
      <c r="E54" s="117"/>
      <c r="F54" s="96">
        <f t="shared" si="79"/>
        <v>0</v>
      </c>
      <c r="G54" s="117"/>
      <c r="H54" s="117"/>
      <c r="I54" s="96">
        <f t="shared" si="80"/>
        <v>0</v>
      </c>
      <c r="J54" s="117"/>
      <c r="K54" s="117"/>
      <c r="L54" s="96">
        <f t="shared" si="81"/>
        <v>0</v>
      </c>
      <c r="M54" s="94">
        <f t="shared" ref="M54:N55" si="85">D54+G54+J54</f>
        <v>0</v>
      </c>
      <c r="N54" s="94">
        <f t="shared" si="85"/>
        <v>0</v>
      </c>
      <c r="O54" s="95">
        <f t="shared" si="84"/>
        <v>0</v>
      </c>
    </row>
    <row r="55" spans="1:15" ht="45" x14ac:dyDescent="0.25">
      <c r="A55" s="74">
        <v>33</v>
      </c>
      <c r="B55" s="62" t="s">
        <v>308</v>
      </c>
      <c r="C55" s="79" t="s">
        <v>476</v>
      </c>
      <c r="D55" s="117"/>
      <c r="E55" s="118"/>
      <c r="F55" s="96">
        <f t="shared" si="79"/>
        <v>0</v>
      </c>
      <c r="G55" s="117"/>
      <c r="H55" s="118"/>
      <c r="I55" s="96">
        <f t="shared" si="80"/>
        <v>0</v>
      </c>
      <c r="J55" s="117"/>
      <c r="K55" s="118"/>
      <c r="L55" s="96">
        <f t="shared" si="81"/>
        <v>0</v>
      </c>
      <c r="M55" s="94">
        <f t="shared" si="85"/>
        <v>0</v>
      </c>
      <c r="N55" s="94">
        <f t="shared" si="85"/>
        <v>0</v>
      </c>
      <c r="O55" s="95">
        <f t="shared" si="84"/>
        <v>0</v>
      </c>
    </row>
    <row r="56" spans="1:15" s="85" customFormat="1" ht="14.25" x14ac:dyDescent="0.25">
      <c r="A56" s="84">
        <v>14</v>
      </c>
      <c r="B56" s="84" t="s">
        <v>309</v>
      </c>
      <c r="C56" s="78" t="s">
        <v>38</v>
      </c>
      <c r="D56" s="103">
        <f>SUM(D57:D58)</f>
        <v>0</v>
      </c>
      <c r="E56" s="103">
        <f t="shared" ref="E56:O56" si="86">SUM(E57:E58)</f>
        <v>0</v>
      </c>
      <c r="F56" s="103">
        <f t="shared" si="86"/>
        <v>0</v>
      </c>
      <c r="G56" s="103">
        <f t="shared" si="86"/>
        <v>0</v>
      </c>
      <c r="H56" s="103">
        <f t="shared" si="86"/>
        <v>0</v>
      </c>
      <c r="I56" s="103">
        <f t="shared" si="86"/>
        <v>0</v>
      </c>
      <c r="J56" s="103">
        <f t="shared" si="86"/>
        <v>0</v>
      </c>
      <c r="K56" s="103">
        <f t="shared" si="86"/>
        <v>0</v>
      </c>
      <c r="L56" s="103">
        <f t="shared" si="86"/>
        <v>0</v>
      </c>
      <c r="M56" s="103">
        <f t="shared" si="86"/>
        <v>0</v>
      </c>
      <c r="N56" s="103">
        <f t="shared" si="86"/>
        <v>0</v>
      </c>
      <c r="O56" s="103">
        <f t="shared" si="86"/>
        <v>0</v>
      </c>
    </row>
    <row r="57" spans="1:15" x14ac:dyDescent="0.25">
      <c r="A57" s="59">
        <v>34</v>
      </c>
      <c r="B57" s="59" t="s">
        <v>310</v>
      </c>
      <c r="C57" s="79" t="s">
        <v>39</v>
      </c>
      <c r="D57" s="120"/>
      <c r="E57" s="121"/>
      <c r="F57" s="102">
        <f t="shared" ref="F57:F58" si="87">D57+E57</f>
        <v>0</v>
      </c>
      <c r="G57" s="120"/>
      <c r="H57" s="121"/>
      <c r="I57" s="102">
        <f t="shared" ref="I57:I58" si="88">G57+H57</f>
        <v>0</v>
      </c>
      <c r="J57" s="120"/>
      <c r="K57" s="121"/>
      <c r="L57" s="102">
        <f t="shared" ref="L57:L58" si="89">J57+K57</f>
        <v>0</v>
      </c>
      <c r="M57" s="101">
        <f>D57+G57+J57</f>
        <v>0</v>
      </c>
      <c r="N57" s="101">
        <f>E57+H57+K57</f>
        <v>0</v>
      </c>
      <c r="O57" s="104">
        <f>M57+N57</f>
        <v>0</v>
      </c>
    </row>
    <row r="58" spans="1:15" x14ac:dyDescent="0.25">
      <c r="A58" s="59">
        <v>35</v>
      </c>
      <c r="B58" s="59" t="s">
        <v>311</v>
      </c>
      <c r="C58" s="79" t="s">
        <v>40</v>
      </c>
      <c r="D58" s="117"/>
      <c r="E58" s="118"/>
      <c r="F58" s="96">
        <f t="shared" si="87"/>
        <v>0</v>
      </c>
      <c r="G58" s="117"/>
      <c r="H58" s="118"/>
      <c r="I58" s="96">
        <f t="shared" si="88"/>
        <v>0</v>
      </c>
      <c r="J58" s="117"/>
      <c r="K58" s="118"/>
      <c r="L58" s="96">
        <f t="shared" si="89"/>
        <v>0</v>
      </c>
      <c r="M58" s="94">
        <f t="shared" ref="M58:N58" si="90">D58+G58+J58</f>
        <v>0</v>
      </c>
      <c r="N58" s="94">
        <f t="shared" si="90"/>
        <v>0</v>
      </c>
      <c r="O58" s="95">
        <f t="shared" ref="O58" si="91">M58+N58</f>
        <v>0</v>
      </c>
    </row>
    <row r="59" spans="1:15" s="106" customFormat="1" x14ac:dyDescent="0.25">
      <c r="A59" s="105">
        <v>15</v>
      </c>
      <c r="B59" s="105" t="s">
        <v>312</v>
      </c>
      <c r="C59" s="78" t="s">
        <v>41</v>
      </c>
      <c r="D59" s="107">
        <f>SUM(D60:D62)</f>
        <v>0</v>
      </c>
      <c r="E59" s="107">
        <f t="shared" ref="E59:O59" si="92">SUM(E60:E62)</f>
        <v>0</v>
      </c>
      <c r="F59" s="107">
        <f t="shared" si="92"/>
        <v>0</v>
      </c>
      <c r="G59" s="107">
        <f t="shared" si="92"/>
        <v>0</v>
      </c>
      <c r="H59" s="107">
        <f t="shared" si="92"/>
        <v>0</v>
      </c>
      <c r="I59" s="107">
        <f t="shared" si="92"/>
        <v>0</v>
      </c>
      <c r="J59" s="107">
        <f t="shared" si="92"/>
        <v>0</v>
      </c>
      <c r="K59" s="107">
        <f t="shared" si="92"/>
        <v>0</v>
      </c>
      <c r="L59" s="107">
        <f t="shared" si="92"/>
        <v>0</v>
      </c>
      <c r="M59" s="107">
        <f t="shared" si="92"/>
        <v>0</v>
      </c>
      <c r="N59" s="107">
        <f t="shared" si="92"/>
        <v>0</v>
      </c>
      <c r="O59" s="107">
        <f t="shared" si="92"/>
        <v>0</v>
      </c>
    </row>
    <row r="60" spans="1:15" x14ac:dyDescent="0.25">
      <c r="A60" s="59">
        <v>36</v>
      </c>
      <c r="B60" s="59" t="s">
        <v>313</v>
      </c>
      <c r="C60" s="79" t="s">
        <v>42</v>
      </c>
      <c r="D60" s="117"/>
      <c r="E60" s="118"/>
      <c r="F60" s="108">
        <f t="shared" ref="F60:F62" si="93">D60+E60</f>
        <v>0</v>
      </c>
      <c r="G60" s="117"/>
      <c r="H60" s="118"/>
      <c r="I60" s="108">
        <f t="shared" ref="I60:I62" si="94">G60+H60</f>
        <v>0</v>
      </c>
      <c r="J60" s="117"/>
      <c r="K60" s="118"/>
      <c r="L60" s="108">
        <f t="shared" ref="L60:L62" si="95">J60+K60</f>
        <v>0</v>
      </c>
      <c r="M60" s="93">
        <f t="shared" ref="M60" si="96">D60+G60+J60</f>
        <v>0</v>
      </c>
      <c r="N60" s="93">
        <f t="shared" ref="N60" si="97">E60+H60+K60</f>
        <v>0</v>
      </c>
      <c r="O60" s="93">
        <f t="shared" ref="O60" si="98">M60+N60</f>
        <v>0</v>
      </c>
    </row>
    <row r="61" spans="1:15" x14ac:dyDescent="0.25">
      <c r="A61" s="59">
        <v>37</v>
      </c>
      <c r="B61" s="59" t="s">
        <v>314</v>
      </c>
      <c r="C61" s="79" t="s">
        <v>316</v>
      </c>
      <c r="D61" s="117"/>
      <c r="E61" s="118"/>
      <c r="F61" s="96">
        <f t="shared" si="93"/>
        <v>0</v>
      </c>
      <c r="G61" s="117"/>
      <c r="H61" s="118"/>
      <c r="I61" s="96">
        <f t="shared" si="94"/>
        <v>0</v>
      </c>
      <c r="J61" s="117"/>
      <c r="K61" s="118"/>
      <c r="L61" s="96">
        <f t="shared" si="95"/>
        <v>0</v>
      </c>
      <c r="M61" s="94">
        <f t="shared" ref="M61:N62" si="99">D61+G61+J61</f>
        <v>0</v>
      </c>
      <c r="N61" s="94">
        <f t="shared" si="99"/>
        <v>0</v>
      </c>
      <c r="O61" s="95">
        <f t="shared" ref="O61:O62" si="100">M61+N61</f>
        <v>0</v>
      </c>
    </row>
    <row r="62" spans="1:15" x14ac:dyDescent="0.25">
      <c r="A62" s="59">
        <v>38</v>
      </c>
      <c r="B62" s="59" t="s">
        <v>315</v>
      </c>
      <c r="C62" s="79" t="s">
        <v>317</v>
      </c>
      <c r="D62" s="117"/>
      <c r="E62" s="118"/>
      <c r="F62" s="96">
        <f t="shared" si="93"/>
        <v>0</v>
      </c>
      <c r="G62" s="117"/>
      <c r="H62" s="118"/>
      <c r="I62" s="96">
        <f t="shared" si="94"/>
        <v>0</v>
      </c>
      <c r="J62" s="117"/>
      <c r="K62" s="118"/>
      <c r="L62" s="96">
        <f t="shared" si="95"/>
        <v>0</v>
      </c>
      <c r="M62" s="94">
        <f t="shared" si="99"/>
        <v>0</v>
      </c>
      <c r="N62" s="94">
        <f t="shared" si="99"/>
        <v>0</v>
      </c>
      <c r="O62" s="95">
        <f t="shared" si="100"/>
        <v>0</v>
      </c>
    </row>
    <row r="63" spans="1:15" x14ac:dyDescent="0.25">
      <c r="A63" s="84">
        <v>16</v>
      </c>
      <c r="B63" s="84" t="s">
        <v>318</v>
      </c>
      <c r="C63" s="78" t="s">
        <v>43</v>
      </c>
      <c r="D63" s="93">
        <f>SUM(D64:D65)</f>
        <v>0</v>
      </c>
      <c r="E63" s="93">
        <f t="shared" ref="E63:O63" si="101">SUM(E64:E65)</f>
        <v>0</v>
      </c>
      <c r="F63" s="93">
        <f t="shared" si="101"/>
        <v>0</v>
      </c>
      <c r="G63" s="93">
        <f t="shared" si="101"/>
        <v>0</v>
      </c>
      <c r="H63" s="93">
        <f t="shared" si="101"/>
        <v>0</v>
      </c>
      <c r="I63" s="93">
        <f t="shared" si="101"/>
        <v>0</v>
      </c>
      <c r="J63" s="93">
        <f t="shared" si="101"/>
        <v>0</v>
      </c>
      <c r="K63" s="93">
        <f t="shared" si="101"/>
        <v>0</v>
      </c>
      <c r="L63" s="93">
        <f t="shared" si="101"/>
        <v>0</v>
      </c>
      <c r="M63" s="93">
        <f t="shared" si="101"/>
        <v>0</v>
      </c>
      <c r="N63" s="93">
        <f t="shared" si="101"/>
        <v>0</v>
      </c>
      <c r="O63" s="93">
        <f t="shared" si="101"/>
        <v>0</v>
      </c>
    </row>
    <row r="64" spans="1:15" ht="30" x14ac:dyDescent="0.25">
      <c r="A64" s="59">
        <v>39</v>
      </c>
      <c r="B64" s="59" t="s">
        <v>319</v>
      </c>
      <c r="C64" s="79" t="s">
        <v>44</v>
      </c>
      <c r="D64" s="117"/>
      <c r="E64" s="118"/>
      <c r="F64" s="96">
        <f t="shared" ref="F64:F65" si="102">D64+E64</f>
        <v>0</v>
      </c>
      <c r="G64" s="117"/>
      <c r="H64" s="118"/>
      <c r="I64" s="96">
        <f t="shared" ref="I64:I65" si="103">G64+H64</f>
        <v>0</v>
      </c>
      <c r="J64" s="117"/>
      <c r="K64" s="118"/>
      <c r="L64" s="96">
        <f t="shared" ref="L64:L65" si="104">J64+K64</f>
        <v>0</v>
      </c>
      <c r="M64" s="94">
        <f t="shared" ref="M64:N65" si="105">D64+G64+J64</f>
        <v>0</v>
      </c>
      <c r="N64" s="94">
        <f t="shared" si="105"/>
        <v>0</v>
      </c>
      <c r="O64" s="95">
        <f t="shared" ref="O64:O65" si="106">M64+N64</f>
        <v>0</v>
      </c>
    </row>
    <row r="65" spans="1:15" x14ac:dyDescent="0.25">
      <c r="A65" s="59">
        <v>40</v>
      </c>
      <c r="B65" s="59" t="s">
        <v>320</v>
      </c>
      <c r="C65" s="79" t="s">
        <v>45</v>
      </c>
      <c r="D65" s="117"/>
      <c r="E65" s="118"/>
      <c r="F65" s="96">
        <f t="shared" si="102"/>
        <v>0</v>
      </c>
      <c r="G65" s="117"/>
      <c r="H65" s="118"/>
      <c r="I65" s="96">
        <f t="shared" si="103"/>
        <v>0</v>
      </c>
      <c r="J65" s="117"/>
      <c r="K65" s="118"/>
      <c r="L65" s="96">
        <f t="shared" si="104"/>
        <v>0</v>
      </c>
      <c r="M65" s="94">
        <f t="shared" si="105"/>
        <v>0</v>
      </c>
      <c r="N65" s="94">
        <f t="shared" si="105"/>
        <v>0</v>
      </c>
      <c r="O65" s="95">
        <f t="shared" si="106"/>
        <v>0</v>
      </c>
    </row>
    <row r="66" spans="1:15" x14ac:dyDescent="0.25">
      <c r="A66" s="84">
        <v>17</v>
      </c>
      <c r="B66" s="84" t="s">
        <v>321</v>
      </c>
      <c r="C66" s="78" t="s">
        <v>46</v>
      </c>
      <c r="D66" s="93">
        <f t="shared" ref="D66:O66" si="107">SUM(D67:D67)</f>
        <v>0</v>
      </c>
      <c r="E66" s="93">
        <f t="shared" si="107"/>
        <v>0</v>
      </c>
      <c r="F66" s="93">
        <f t="shared" si="107"/>
        <v>0</v>
      </c>
      <c r="G66" s="93">
        <f t="shared" si="107"/>
        <v>0</v>
      </c>
      <c r="H66" s="93">
        <f t="shared" si="107"/>
        <v>0</v>
      </c>
      <c r="I66" s="93">
        <f t="shared" si="107"/>
        <v>0</v>
      </c>
      <c r="J66" s="93">
        <f t="shared" si="107"/>
        <v>0</v>
      </c>
      <c r="K66" s="93">
        <f t="shared" si="107"/>
        <v>0</v>
      </c>
      <c r="L66" s="93">
        <f t="shared" si="107"/>
        <v>0</v>
      </c>
      <c r="M66" s="93">
        <f t="shared" si="107"/>
        <v>0</v>
      </c>
      <c r="N66" s="93">
        <f t="shared" si="107"/>
        <v>0</v>
      </c>
      <c r="O66" s="93">
        <f t="shared" si="107"/>
        <v>0</v>
      </c>
    </row>
    <row r="67" spans="1:15" x14ac:dyDescent="0.25">
      <c r="A67" s="59">
        <v>41</v>
      </c>
      <c r="B67" s="59" t="s">
        <v>322</v>
      </c>
      <c r="C67" s="79" t="s">
        <v>47</v>
      </c>
      <c r="D67" s="97"/>
      <c r="E67" s="118"/>
      <c r="F67" s="96">
        <f t="shared" ref="F67" si="108">D67+E67</f>
        <v>0</v>
      </c>
      <c r="G67" s="97"/>
      <c r="H67" s="118"/>
      <c r="I67" s="96">
        <f t="shared" ref="I67" si="109">G67+H67</f>
        <v>0</v>
      </c>
      <c r="J67" s="97"/>
      <c r="K67" s="118"/>
      <c r="L67" s="96">
        <f t="shared" ref="L67" si="110">J67+K67</f>
        <v>0</v>
      </c>
      <c r="M67" s="94">
        <f t="shared" ref="M67:N67" si="111">D67+G67+J67</f>
        <v>0</v>
      </c>
      <c r="N67" s="94">
        <f t="shared" si="111"/>
        <v>0</v>
      </c>
      <c r="O67" s="95">
        <f t="shared" ref="O67" si="112">M67+N67</f>
        <v>0</v>
      </c>
    </row>
    <row r="68" spans="1:15" x14ac:dyDescent="0.25">
      <c r="A68" s="84">
        <v>18</v>
      </c>
      <c r="B68" s="84" t="s">
        <v>323</v>
      </c>
      <c r="C68" s="78" t="s">
        <v>48</v>
      </c>
      <c r="D68" s="93">
        <f>SUM(D69:D72)</f>
        <v>0</v>
      </c>
      <c r="E68" s="93">
        <f t="shared" ref="E68:O68" si="113">SUM(E69:E72)</f>
        <v>0</v>
      </c>
      <c r="F68" s="93">
        <f t="shared" si="113"/>
        <v>0</v>
      </c>
      <c r="G68" s="93">
        <f t="shared" si="113"/>
        <v>0</v>
      </c>
      <c r="H68" s="93">
        <f t="shared" si="113"/>
        <v>0</v>
      </c>
      <c r="I68" s="93">
        <f t="shared" si="113"/>
        <v>0</v>
      </c>
      <c r="J68" s="93">
        <f t="shared" si="113"/>
        <v>0</v>
      </c>
      <c r="K68" s="93">
        <f t="shared" si="113"/>
        <v>0</v>
      </c>
      <c r="L68" s="93">
        <f t="shared" si="113"/>
        <v>0</v>
      </c>
      <c r="M68" s="93">
        <f t="shared" si="113"/>
        <v>0</v>
      </c>
      <c r="N68" s="93">
        <f t="shared" si="113"/>
        <v>0</v>
      </c>
      <c r="O68" s="93">
        <f t="shared" si="113"/>
        <v>0</v>
      </c>
    </row>
    <row r="69" spans="1:15" x14ac:dyDescent="0.25">
      <c r="A69" s="59">
        <v>42</v>
      </c>
      <c r="B69" s="59" t="s">
        <v>324</v>
      </c>
      <c r="C69" s="79" t="s">
        <v>49</v>
      </c>
      <c r="D69" s="117"/>
      <c r="E69" s="118"/>
      <c r="F69" s="96">
        <f t="shared" ref="F69:F72" si="114">D69+E69</f>
        <v>0</v>
      </c>
      <c r="G69" s="117"/>
      <c r="H69" s="118"/>
      <c r="I69" s="96">
        <f t="shared" ref="I69:I72" si="115">G69+H69</f>
        <v>0</v>
      </c>
      <c r="J69" s="117"/>
      <c r="K69" s="118"/>
      <c r="L69" s="96">
        <f t="shared" ref="L69:L72" si="116">J69+K69</f>
        <v>0</v>
      </c>
      <c r="M69" s="94">
        <f t="shared" ref="M69:N72" si="117">D69+G69+J69</f>
        <v>0</v>
      </c>
      <c r="N69" s="94">
        <f t="shared" si="117"/>
        <v>0</v>
      </c>
      <c r="O69" s="95">
        <f t="shared" ref="O69:O72" si="118">M69+N69</f>
        <v>0</v>
      </c>
    </row>
    <row r="70" spans="1:15" x14ac:dyDescent="0.25">
      <c r="A70" s="59">
        <v>43</v>
      </c>
      <c r="B70" s="59" t="s">
        <v>325</v>
      </c>
      <c r="C70" s="79" t="s">
        <v>477</v>
      </c>
      <c r="D70" s="117"/>
      <c r="E70" s="118"/>
      <c r="F70" s="96">
        <f t="shared" si="114"/>
        <v>0</v>
      </c>
      <c r="G70" s="117"/>
      <c r="H70" s="118"/>
      <c r="I70" s="96">
        <f t="shared" si="115"/>
        <v>0</v>
      </c>
      <c r="J70" s="117"/>
      <c r="K70" s="118"/>
      <c r="L70" s="96">
        <f t="shared" si="116"/>
        <v>0</v>
      </c>
      <c r="M70" s="94">
        <f t="shared" si="117"/>
        <v>0</v>
      </c>
      <c r="N70" s="94">
        <f t="shared" si="117"/>
        <v>0</v>
      </c>
      <c r="O70" s="95">
        <f t="shared" si="118"/>
        <v>0</v>
      </c>
    </row>
    <row r="71" spans="1:15" x14ac:dyDescent="0.25">
      <c r="A71" s="59">
        <v>44</v>
      </c>
      <c r="B71" s="59" t="s">
        <v>326</v>
      </c>
      <c r="C71" s="79" t="s">
        <v>50</v>
      </c>
      <c r="D71" s="117"/>
      <c r="E71" s="118"/>
      <c r="F71" s="96">
        <f t="shared" si="114"/>
        <v>0</v>
      </c>
      <c r="G71" s="117"/>
      <c r="H71" s="118"/>
      <c r="I71" s="96">
        <f t="shared" si="115"/>
        <v>0</v>
      </c>
      <c r="J71" s="117"/>
      <c r="K71" s="118"/>
      <c r="L71" s="96">
        <f t="shared" si="116"/>
        <v>0</v>
      </c>
      <c r="M71" s="94">
        <f t="shared" si="117"/>
        <v>0</v>
      </c>
      <c r="N71" s="94">
        <f t="shared" si="117"/>
        <v>0</v>
      </c>
      <c r="O71" s="95">
        <f t="shared" si="118"/>
        <v>0</v>
      </c>
    </row>
    <row r="72" spans="1:15" x14ac:dyDescent="0.25">
      <c r="A72" s="59">
        <v>45</v>
      </c>
      <c r="B72" s="59" t="s">
        <v>327</v>
      </c>
      <c r="C72" s="79" t="s">
        <v>51</v>
      </c>
      <c r="D72" s="117"/>
      <c r="E72" s="118"/>
      <c r="F72" s="96">
        <f t="shared" si="114"/>
        <v>0</v>
      </c>
      <c r="G72" s="117"/>
      <c r="H72" s="118"/>
      <c r="I72" s="96">
        <f t="shared" si="115"/>
        <v>0</v>
      </c>
      <c r="J72" s="117"/>
      <c r="K72" s="118"/>
      <c r="L72" s="96">
        <f t="shared" si="116"/>
        <v>0</v>
      </c>
      <c r="M72" s="94">
        <f t="shared" si="117"/>
        <v>0</v>
      </c>
      <c r="N72" s="94">
        <f t="shared" si="117"/>
        <v>0</v>
      </c>
      <c r="O72" s="95">
        <f t="shared" si="118"/>
        <v>0</v>
      </c>
    </row>
    <row r="73" spans="1:15" x14ac:dyDescent="0.25">
      <c r="A73" s="84">
        <v>19</v>
      </c>
      <c r="B73" s="84" t="s">
        <v>328</v>
      </c>
      <c r="C73" s="78" t="s">
        <v>52</v>
      </c>
      <c r="D73" s="93">
        <f>SUM(D74:D109)</f>
        <v>0</v>
      </c>
      <c r="E73" s="93">
        <f t="shared" ref="E73:O73" si="119">SUM(E74:E109)</f>
        <v>0</v>
      </c>
      <c r="F73" s="93">
        <f t="shared" si="119"/>
        <v>0</v>
      </c>
      <c r="G73" s="93">
        <f t="shared" si="119"/>
        <v>0</v>
      </c>
      <c r="H73" s="93">
        <f t="shared" si="119"/>
        <v>0</v>
      </c>
      <c r="I73" s="93">
        <f t="shared" si="119"/>
        <v>0</v>
      </c>
      <c r="J73" s="93">
        <f t="shared" si="119"/>
        <v>0</v>
      </c>
      <c r="K73" s="93">
        <f t="shared" si="119"/>
        <v>0</v>
      </c>
      <c r="L73" s="93">
        <f t="shared" si="119"/>
        <v>0</v>
      </c>
      <c r="M73" s="93">
        <f t="shared" si="119"/>
        <v>0</v>
      </c>
      <c r="N73" s="93">
        <f t="shared" si="119"/>
        <v>0</v>
      </c>
      <c r="O73" s="93">
        <f t="shared" si="119"/>
        <v>0</v>
      </c>
    </row>
    <row r="74" spans="1:15" x14ac:dyDescent="0.25">
      <c r="A74" s="59">
        <v>46</v>
      </c>
      <c r="B74" s="59" t="s">
        <v>329</v>
      </c>
      <c r="C74" s="79" t="s">
        <v>53</v>
      </c>
      <c r="D74" s="117"/>
      <c r="E74" s="118"/>
      <c r="F74" s="96">
        <f t="shared" ref="F74:F109" si="120">D74+E74</f>
        <v>0</v>
      </c>
      <c r="G74" s="117"/>
      <c r="H74" s="118"/>
      <c r="I74" s="96">
        <f t="shared" ref="I74:I109" si="121">G74+H74</f>
        <v>0</v>
      </c>
      <c r="J74" s="117"/>
      <c r="K74" s="118"/>
      <c r="L74" s="96">
        <f t="shared" ref="L74:L98" si="122">J74+K74</f>
        <v>0</v>
      </c>
      <c r="M74" s="94">
        <f t="shared" ref="M74:N98" si="123">D74+G74+J74</f>
        <v>0</v>
      </c>
      <c r="N74" s="94">
        <f t="shared" si="123"/>
        <v>0</v>
      </c>
      <c r="O74" s="95">
        <f t="shared" ref="O74:O98" si="124">M74+N74</f>
        <v>0</v>
      </c>
    </row>
    <row r="75" spans="1:15" x14ac:dyDescent="0.25">
      <c r="A75" s="59">
        <v>47</v>
      </c>
      <c r="B75" s="59" t="s">
        <v>330</v>
      </c>
      <c r="C75" s="79" t="s">
        <v>54</v>
      </c>
      <c r="D75" s="117"/>
      <c r="E75" s="118"/>
      <c r="F75" s="96">
        <f t="shared" si="120"/>
        <v>0</v>
      </c>
      <c r="G75" s="117"/>
      <c r="H75" s="118"/>
      <c r="I75" s="96">
        <f t="shared" si="121"/>
        <v>0</v>
      </c>
      <c r="J75" s="117"/>
      <c r="K75" s="118"/>
      <c r="L75" s="96">
        <f t="shared" si="122"/>
        <v>0</v>
      </c>
      <c r="M75" s="94">
        <f t="shared" si="123"/>
        <v>0</v>
      </c>
      <c r="N75" s="94">
        <f t="shared" si="123"/>
        <v>0</v>
      </c>
      <c r="O75" s="95">
        <f t="shared" si="124"/>
        <v>0</v>
      </c>
    </row>
    <row r="76" spans="1:15" x14ac:dyDescent="0.25">
      <c r="A76" s="59">
        <v>48</v>
      </c>
      <c r="B76" s="59" t="s">
        <v>331</v>
      </c>
      <c r="C76" s="79" t="s">
        <v>55</v>
      </c>
      <c r="D76" s="117"/>
      <c r="E76" s="118"/>
      <c r="F76" s="96">
        <f t="shared" si="120"/>
        <v>0</v>
      </c>
      <c r="G76" s="117"/>
      <c r="H76" s="118"/>
      <c r="I76" s="96">
        <f t="shared" si="121"/>
        <v>0</v>
      </c>
      <c r="J76" s="117"/>
      <c r="K76" s="118"/>
      <c r="L76" s="96">
        <f t="shared" si="122"/>
        <v>0</v>
      </c>
      <c r="M76" s="94">
        <f t="shared" si="123"/>
        <v>0</v>
      </c>
      <c r="N76" s="94">
        <f t="shared" si="123"/>
        <v>0</v>
      </c>
      <c r="O76" s="95">
        <f t="shared" si="124"/>
        <v>0</v>
      </c>
    </row>
    <row r="77" spans="1:15" x14ac:dyDescent="0.25">
      <c r="A77" s="59">
        <v>49</v>
      </c>
      <c r="B77" s="59" t="s">
        <v>332</v>
      </c>
      <c r="C77" s="79" t="s">
        <v>340</v>
      </c>
      <c r="D77" s="117"/>
      <c r="E77" s="118"/>
      <c r="F77" s="96">
        <f t="shared" si="120"/>
        <v>0</v>
      </c>
      <c r="G77" s="117"/>
      <c r="H77" s="118"/>
      <c r="I77" s="96">
        <f t="shared" si="121"/>
        <v>0</v>
      </c>
      <c r="J77" s="117"/>
      <c r="K77" s="118"/>
      <c r="L77" s="96">
        <f t="shared" ref="L77:L83" si="125">J77+K77</f>
        <v>0</v>
      </c>
      <c r="M77" s="94">
        <f t="shared" ref="M77:M83" si="126">D77+G77+J77</f>
        <v>0</v>
      </c>
      <c r="N77" s="94">
        <f t="shared" ref="N77:N83" si="127">E77+H77+K77</f>
        <v>0</v>
      </c>
      <c r="O77" s="95">
        <f t="shared" ref="O77:O83" si="128">M77+N77</f>
        <v>0</v>
      </c>
    </row>
    <row r="78" spans="1:15" x14ac:dyDescent="0.25">
      <c r="A78" s="59">
        <v>50</v>
      </c>
      <c r="B78" s="59" t="s">
        <v>333</v>
      </c>
      <c r="C78" s="79" t="s">
        <v>341</v>
      </c>
      <c r="D78" s="117"/>
      <c r="E78" s="118"/>
      <c r="F78" s="96">
        <f t="shared" si="120"/>
        <v>0</v>
      </c>
      <c r="G78" s="117"/>
      <c r="H78" s="118"/>
      <c r="I78" s="96">
        <f t="shared" si="121"/>
        <v>0</v>
      </c>
      <c r="J78" s="117"/>
      <c r="K78" s="118"/>
      <c r="L78" s="96">
        <f t="shared" si="125"/>
        <v>0</v>
      </c>
      <c r="M78" s="94">
        <f t="shared" si="126"/>
        <v>0</v>
      </c>
      <c r="N78" s="94">
        <f t="shared" si="127"/>
        <v>0</v>
      </c>
      <c r="O78" s="95">
        <f t="shared" si="128"/>
        <v>0</v>
      </c>
    </row>
    <row r="79" spans="1:15" x14ac:dyDescent="0.25">
      <c r="A79" s="59">
        <v>51</v>
      </c>
      <c r="B79" s="59" t="s">
        <v>334</v>
      </c>
      <c r="C79" s="79" t="s">
        <v>342</v>
      </c>
      <c r="D79" s="117"/>
      <c r="E79" s="118"/>
      <c r="F79" s="96">
        <f t="shared" si="120"/>
        <v>0</v>
      </c>
      <c r="G79" s="117"/>
      <c r="H79" s="118"/>
      <c r="I79" s="96">
        <f t="shared" si="121"/>
        <v>0</v>
      </c>
      <c r="J79" s="117"/>
      <c r="K79" s="118"/>
      <c r="L79" s="96">
        <f t="shared" si="125"/>
        <v>0</v>
      </c>
      <c r="M79" s="94">
        <f t="shared" si="126"/>
        <v>0</v>
      </c>
      <c r="N79" s="94">
        <f t="shared" si="127"/>
        <v>0</v>
      </c>
      <c r="O79" s="95">
        <f t="shared" si="128"/>
        <v>0</v>
      </c>
    </row>
    <row r="80" spans="1:15" x14ac:dyDescent="0.25">
      <c r="A80" s="59">
        <v>52</v>
      </c>
      <c r="B80" s="59" t="s">
        <v>335</v>
      </c>
      <c r="C80" s="79" t="s">
        <v>343</v>
      </c>
      <c r="D80" s="117"/>
      <c r="E80" s="118"/>
      <c r="F80" s="96">
        <f t="shared" si="120"/>
        <v>0</v>
      </c>
      <c r="G80" s="117"/>
      <c r="H80" s="118"/>
      <c r="I80" s="96">
        <f t="shared" si="121"/>
        <v>0</v>
      </c>
      <c r="J80" s="117"/>
      <c r="K80" s="118"/>
      <c r="L80" s="96">
        <f t="shared" si="125"/>
        <v>0</v>
      </c>
      <c r="M80" s="94">
        <f t="shared" si="126"/>
        <v>0</v>
      </c>
      <c r="N80" s="94">
        <f t="shared" si="127"/>
        <v>0</v>
      </c>
      <c r="O80" s="95">
        <f t="shared" si="128"/>
        <v>0</v>
      </c>
    </row>
    <row r="81" spans="1:15" x14ac:dyDescent="0.25">
      <c r="A81" s="59">
        <v>53</v>
      </c>
      <c r="B81" s="59" t="s">
        <v>336</v>
      </c>
      <c r="C81" s="79" t="s">
        <v>344</v>
      </c>
      <c r="D81" s="117"/>
      <c r="E81" s="118"/>
      <c r="F81" s="96">
        <f t="shared" si="120"/>
        <v>0</v>
      </c>
      <c r="G81" s="117"/>
      <c r="H81" s="118"/>
      <c r="I81" s="96">
        <f t="shared" si="121"/>
        <v>0</v>
      </c>
      <c r="J81" s="117"/>
      <c r="K81" s="118"/>
      <c r="L81" s="96">
        <f t="shared" si="125"/>
        <v>0</v>
      </c>
      <c r="M81" s="94">
        <f t="shared" si="126"/>
        <v>0</v>
      </c>
      <c r="N81" s="94">
        <f t="shared" si="127"/>
        <v>0</v>
      </c>
      <c r="O81" s="95">
        <f t="shared" si="128"/>
        <v>0</v>
      </c>
    </row>
    <row r="82" spans="1:15" x14ac:dyDescent="0.25">
      <c r="A82" s="59">
        <v>54</v>
      </c>
      <c r="B82" s="59" t="s">
        <v>337</v>
      </c>
      <c r="C82" s="79" t="s">
        <v>345</v>
      </c>
      <c r="D82" s="117"/>
      <c r="E82" s="118"/>
      <c r="F82" s="96">
        <f t="shared" si="120"/>
        <v>0</v>
      </c>
      <c r="G82" s="117"/>
      <c r="H82" s="118"/>
      <c r="I82" s="96">
        <f t="shared" si="121"/>
        <v>0</v>
      </c>
      <c r="J82" s="117"/>
      <c r="K82" s="118"/>
      <c r="L82" s="96">
        <f t="shared" si="125"/>
        <v>0</v>
      </c>
      <c r="M82" s="94">
        <f t="shared" si="126"/>
        <v>0</v>
      </c>
      <c r="N82" s="94">
        <f t="shared" si="127"/>
        <v>0</v>
      </c>
      <c r="O82" s="95">
        <f t="shared" si="128"/>
        <v>0</v>
      </c>
    </row>
    <row r="83" spans="1:15" x14ac:dyDescent="0.25">
      <c r="A83" s="59">
        <v>55</v>
      </c>
      <c r="B83" s="59" t="s">
        <v>338</v>
      </c>
      <c r="C83" s="79" t="s">
        <v>346</v>
      </c>
      <c r="D83" s="117"/>
      <c r="E83" s="118"/>
      <c r="F83" s="96">
        <f t="shared" si="120"/>
        <v>0</v>
      </c>
      <c r="G83" s="117"/>
      <c r="H83" s="118"/>
      <c r="I83" s="96">
        <f t="shared" si="121"/>
        <v>0</v>
      </c>
      <c r="J83" s="117"/>
      <c r="K83" s="118"/>
      <c r="L83" s="96">
        <f t="shared" si="125"/>
        <v>0</v>
      </c>
      <c r="M83" s="94">
        <f t="shared" si="126"/>
        <v>0</v>
      </c>
      <c r="N83" s="94">
        <f t="shared" si="127"/>
        <v>0</v>
      </c>
      <c r="O83" s="95">
        <f t="shared" si="128"/>
        <v>0</v>
      </c>
    </row>
    <row r="84" spans="1:15" x14ac:dyDescent="0.25">
      <c r="A84" s="59">
        <v>56</v>
      </c>
      <c r="B84" s="59" t="s">
        <v>339</v>
      </c>
      <c r="C84" s="79" t="s">
        <v>347</v>
      </c>
      <c r="D84" s="117"/>
      <c r="E84" s="118"/>
      <c r="F84" s="96">
        <f t="shared" si="120"/>
        <v>0</v>
      </c>
      <c r="G84" s="117"/>
      <c r="H84" s="118"/>
      <c r="I84" s="96">
        <f t="shared" si="121"/>
        <v>0</v>
      </c>
      <c r="J84" s="117"/>
      <c r="K84" s="118"/>
      <c r="L84" s="96">
        <f t="shared" si="122"/>
        <v>0</v>
      </c>
      <c r="M84" s="94">
        <f t="shared" si="123"/>
        <v>0</v>
      </c>
      <c r="N84" s="94">
        <f t="shared" si="123"/>
        <v>0</v>
      </c>
      <c r="O84" s="95">
        <f t="shared" si="124"/>
        <v>0</v>
      </c>
    </row>
    <row r="85" spans="1:15" x14ac:dyDescent="0.25">
      <c r="A85" s="59">
        <v>57</v>
      </c>
      <c r="B85" s="59" t="s">
        <v>352</v>
      </c>
      <c r="C85" s="79" t="s">
        <v>348</v>
      </c>
      <c r="D85" s="117"/>
      <c r="E85" s="118"/>
      <c r="F85" s="96">
        <f t="shared" si="120"/>
        <v>0</v>
      </c>
      <c r="G85" s="117"/>
      <c r="H85" s="118"/>
      <c r="I85" s="96">
        <f t="shared" si="121"/>
        <v>0</v>
      </c>
      <c r="J85" s="117"/>
      <c r="K85" s="118"/>
      <c r="L85" s="96">
        <f t="shared" si="122"/>
        <v>0</v>
      </c>
      <c r="M85" s="94">
        <f t="shared" si="123"/>
        <v>0</v>
      </c>
      <c r="N85" s="94">
        <f t="shared" si="123"/>
        <v>0</v>
      </c>
      <c r="O85" s="95">
        <f t="shared" si="124"/>
        <v>0</v>
      </c>
    </row>
    <row r="86" spans="1:15" x14ac:dyDescent="0.25">
      <c r="A86" s="59">
        <v>58</v>
      </c>
      <c r="B86" s="59" t="s">
        <v>353</v>
      </c>
      <c r="C86" s="79" t="s">
        <v>349</v>
      </c>
      <c r="D86" s="117"/>
      <c r="E86" s="118"/>
      <c r="F86" s="96">
        <f t="shared" si="120"/>
        <v>0</v>
      </c>
      <c r="G86" s="117"/>
      <c r="H86" s="118"/>
      <c r="I86" s="96">
        <f t="shared" si="121"/>
        <v>0</v>
      </c>
      <c r="J86" s="117"/>
      <c r="K86" s="118"/>
      <c r="L86" s="96">
        <f t="shared" si="122"/>
        <v>0</v>
      </c>
      <c r="M86" s="94">
        <f t="shared" si="123"/>
        <v>0</v>
      </c>
      <c r="N86" s="94">
        <f t="shared" si="123"/>
        <v>0</v>
      </c>
      <c r="O86" s="95">
        <f t="shared" si="124"/>
        <v>0</v>
      </c>
    </row>
    <row r="87" spans="1:15" x14ac:dyDescent="0.25">
      <c r="A87" s="59">
        <v>59</v>
      </c>
      <c r="B87" s="59" t="s">
        <v>354</v>
      </c>
      <c r="C87" s="79" t="s">
        <v>350</v>
      </c>
      <c r="D87" s="117"/>
      <c r="E87" s="118"/>
      <c r="F87" s="96">
        <f t="shared" si="120"/>
        <v>0</v>
      </c>
      <c r="G87" s="117"/>
      <c r="H87" s="118"/>
      <c r="I87" s="96">
        <f t="shared" si="121"/>
        <v>0</v>
      </c>
      <c r="J87" s="117"/>
      <c r="K87" s="118"/>
      <c r="L87" s="96">
        <f t="shared" si="122"/>
        <v>0</v>
      </c>
      <c r="M87" s="94">
        <f t="shared" si="123"/>
        <v>0</v>
      </c>
      <c r="N87" s="94">
        <f t="shared" si="123"/>
        <v>0</v>
      </c>
      <c r="O87" s="95">
        <f t="shared" si="124"/>
        <v>0</v>
      </c>
    </row>
    <row r="88" spans="1:15" x14ac:dyDescent="0.25">
      <c r="A88" s="59">
        <v>60</v>
      </c>
      <c r="B88" s="59" t="s">
        <v>355</v>
      </c>
      <c r="C88" s="79" t="s">
        <v>351</v>
      </c>
      <c r="D88" s="117"/>
      <c r="E88" s="118"/>
      <c r="F88" s="96">
        <f t="shared" si="120"/>
        <v>0</v>
      </c>
      <c r="G88" s="117"/>
      <c r="H88" s="118"/>
      <c r="I88" s="96">
        <f t="shared" si="121"/>
        <v>0</v>
      </c>
      <c r="J88" s="117"/>
      <c r="K88" s="118"/>
      <c r="L88" s="96">
        <f t="shared" si="122"/>
        <v>0</v>
      </c>
      <c r="M88" s="94">
        <f t="shared" si="123"/>
        <v>0</v>
      </c>
      <c r="N88" s="94">
        <f t="shared" si="123"/>
        <v>0</v>
      </c>
      <c r="O88" s="95">
        <f t="shared" si="124"/>
        <v>0</v>
      </c>
    </row>
    <row r="89" spans="1:15" x14ac:dyDescent="0.25">
      <c r="A89" s="59">
        <v>61</v>
      </c>
      <c r="B89" s="59" t="s">
        <v>356</v>
      </c>
      <c r="C89" s="79" t="s">
        <v>357</v>
      </c>
      <c r="D89" s="117"/>
      <c r="E89" s="118"/>
      <c r="F89" s="96">
        <f t="shared" si="120"/>
        <v>0</v>
      </c>
      <c r="G89" s="117"/>
      <c r="H89" s="118"/>
      <c r="I89" s="96">
        <f t="shared" si="121"/>
        <v>0</v>
      </c>
      <c r="J89" s="117"/>
      <c r="K89" s="118"/>
      <c r="L89" s="96">
        <f t="shared" si="122"/>
        <v>0</v>
      </c>
      <c r="M89" s="94">
        <f t="shared" si="123"/>
        <v>0</v>
      </c>
      <c r="N89" s="94">
        <f t="shared" si="123"/>
        <v>0</v>
      </c>
      <c r="O89" s="95">
        <f t="shared" si="124"/>
        <v>0</v>
      </c>
    </row>
    <row r="90" spans="1:15" x14ac:dyDescent="0.25">
      <c r="A90" s="59">
        <v>62</v>
      </c>
      <c r="B90" s="59" t="s">
        <v>359</v>
      </c>
      <c r="C90" s="79" t="s">
        <v>358</v>
      </c>
      <c r="D90" s="117"/>
      <c r="E90" s="118"/>
      <c r="F90" s="96">
        <f t="shared" si="120"/>
        <v>0</v>
      </c>
      <c r="G90" s="117"/>
      <c r="H90" s="118"/>
      <c r="I90" s="96">
        <f t="shared" si="121"/>
        <v>0</v>
      </c>
      <c r="J90" s="117"/>
      <c r="K90" s="118"/>
      <c r="L90" s="96">
        <f t="shared" si="122"/>
        <v>0</v>
      </c>
      <c r="M90" s="94">
        <f t="shared" si="123"/>
        <v>0</v>
      </c>
      <c r="N90" s="94">
        <f t="shared" si="123"/>
        <v>0</v>
      </c>
      <c r="O90" s="95">
        <f t="shared" si="124"/>
        <v>0</v>
      </c>
    </row>
    <row r="91" spans="1:15" ht="30" x14ac:dyDescent="0.25">
      <c r="A91" s="59">
        <v>63</v>
      </c>
      <c r="B91" s="59" t="s">
        <v>370</v>
      </c>
      <c r="C91" s="79" t="s">
        <v>360</v>
      </c>
      <c r="D91" s="117"/>
      <c r="E91" s="96"/>
      <c r="F91" s="96">
        <f t="shared" si="120"/>
        <v>0</v>
      </c>
      <c r="G91" s="117"/>
      <c r="H91" s="96"/>
      <c r="I91" s="96">
        <f t="shared" si="121"/>
        <v>0</v>
      </c>
      <c r="J91" s="117"/>
      <c r="K91" s="96"/>
      <c r="L91" s="96">
        <f t="shared" si="122"/>
        <v>0</v>
      </c>
      <c r="M91" s="94">
        <f t="shared" si="123"/>
        <v>0</v>
      </c>
      <c r="N91" s="94">
        <f t="shared" si="123"/>
        <v>0</v>
      </c>
      <c r="O91" s="95">
        <f t="shared" si="124"/>
        <v>0</v>
      </c>
    </row>
    <row r="92" spans="1:15" ht="30" x14ac:dyDescent="0.25">
      <c r="A92" s="59">
        <v>64</v>
      </c>
      <c r="B92" s="59" t="s">
        <v>371</v>
      </c>
      <c r="C92" s="79" t="s">
        <v>361</v>
      </c>
      <c r="D92" s="117"/>
      <c r="E92" s="96"/>
      <c r="F92" s="96">
        <f t="shared" si="120"/>
        <v>0</v>
      </c>
      <c r="G92" s="117"/>
      <c r="H92" s="96"/>
      <c r="I92" s="96">
        <f t="shared" si="121"/>
        <v>0</v>
      </c>
      <c r="J92" s="117"/>
      <c r="K92" s="96"/>
      <c r="L92" s="96">
        <f t="shared" si="122"/>
        <v>0</v>
      </c>
      <c r="M92" s="94">
        <f t="shared" si="123"/>
        <v>0</v>
      </c>
      <c r="N92" s="94">
        <f t="shared" si="123"/>
        <v>0</v>
      </c>
      <c r="O92" s="95">
        <f t="shared" si="124"/>
        <v>0</v>
      </c>
    </row>
    <row r="93" spans="1:15" ht="30" x14ac:dyDescent="0.25">
      <c r="A93" s="59">
        <v>65</v>
      </c>
      <c r="B93" s="59" t="s">
        <v>372</v>
      </c>
      <c r="C93" s="79" t="s">
        <v>362</v>
      </c>
      <c r="D93" s="117"/>
      <c r="E93" s="96"/>
      <c r="F93" s="96">
        <f t="shared" si="120"/>
        <v>0</v>
      </c>
      <c r="G93" s="117"/>
      <c r="H93" s="96"/>
      <c r="I93" s="96">
        <f t="shared" si="121"/>
        <v>0</v>
      </c>
      <c r="J93" s="117"/>
      <c r="K93" s="96"/>
      <c r="L93" s="96">
        <f t="shared" si="122"/>
        <v>0</v>
      </c>
      <c r="M93" s="94">
        <f t="shared" si="123"/>
        <v>0</v>
      </c>
      <c r="N93" s="94">
        <f t="shared" si="123"/>
        <v>0</v>
      </c>
      <c r="O93" s="95">
        <f t="shared" si="124"/>
        <v>0</v>
      </c>
    </row>
    <row r="94" spans="1:15" ht="30" x14ac:dyDescent="0.25">
      <c r="A94" s="59">
        <v>66</v>
      </c>
      <c r="B94" s="59" t="s">
        <v>373</v>
      </c>
      <c r="C94" s="79" t="s">
        <v>363</v>
      </c>
      <c r="D94" s="117"/>
      <c r="E94" s="96"/>
      <c r="F94" s="96">
        <f t="shared" si="120"/>
        <v>0</v>
      </c>
      <c r="G94" s="117"/>
      <c r="H94" s="96"/>
      <c r="I94" s="96">
        <f t="shared" si="121"/>
        <v>0</v>
      </c>
      <c r="J94" s="117"/>
      <c r="K94" s="96"/>
      <c r="L94" s="96">
        <f t="shared" si="122"/>
        <v>0</v>
      </c>
      <c r="M94" s="94">
        <f t="shared" si="123"/>
        <v>0</v>
      </c>
      <c r="N94" s="94">
        <f t="shared" si="123"/>
        <v>0</v>
      </c>
      <c r="O94" s="95">
        <f t="shared" si="124"/>
        <v>0</v>
      </c>
    </row>
    <row r="95" spans="1:15" ht="30" x14ac:dyDescent="0.25">
      <c r="A95" s="59">
        <v>67</v>
      </c>
      <c r="B95" s="59" t="s">
        <v>374</v>
      </c>
      <c r="C95" s="79" t="s">
        <v>364</v>
      </c>
      <c r="D95" s="117"/>
      <c r="E95" s="96"/>
      <c r="F95" s="96">
        <f t="shared" si="120"/>
        <v>0</v>
      </c>
      <c r="G95" s="117"/>
      <c r="H95" s="96"/>
      <c r="I95" s="96">
        <f t="shared" si="121"/>
        <v>0</v>
      </c>
      <c r="J95" s="117"/>
      <c r="K95" s="96"/>
      <c r="L95" s="96">
        <f t="shared" si="122"/>
        <v>0</v>
      </c>
      <c r="M95" s="94">
        <f t="shared" si="123"/>
        <v>0</v>
      </c>
      <c r="N95" s="94">
        <f t="shared" si="123"/>
        <v>0</v>
      </c>
      <c r="O95" s="95">
        <f t="shared" si="124"/>
        <v>0</v>
      </c>
    </row>
    <row r="96" spans="1:15" ht="30" x14ac:dyDescent="0.25">
      <c r="A96" s="59">
        <v>68</v>
      </c>
      <c r="B96" s="59" t="s">
        <v>375</v>
      </c>
      <c r="C96" s="79" t="s">
        <v>365</v>
      </c>
      <c r="D96" s="117"/>
      <c r="E96" s="96"/>
      <c r="F96" s="96">
        <f t="shared" si="120"/>
        <v>0</v>
      </c>
      <c r="G96" s="117"/>
      <c r="H96" s="96"/>
      <c r="I96" s="96">
        <f t="shared" si="121"/>
        <v>0</v>
      </c>
      <c r="J96" s="117"/>
      <c r="K96" s="96"/>
      <c r="L96" s="96">
        <f t="shared" si="122"/>
        <v>0</v>
      </c>
      <c r="M96" s="94">
        <f t="shared" si="123"/>
        <v>0</v>
      </c>
      <c r="N96" s="94">
        <f t="shared" si="123"/>
        <v>0</v>
      </c>
      <c r="O96" s="95">
        <f t="shared" si="124"/>
        <v>0</v>
      </c>
    </row>
    <row r="97" spans="1:15" ht="30" x14ac:dyDescent="0.25">
      <c r="A97" s="59">
        <v>69</v>
      </c>
      <c r="B97" s="59" t="s">
        <v>376</v>
      </c>
      <c r="C97" s="79" t="s">
        <v>366</v>
      </c>
      <c r="D97" s="117"/>
      <c r="E97" s="96"/>
      <c r="F97" s="96">
        <f t="shared" si="120"/>
        <v>0</v>
      </c>
      <c r="G97" s="117"/>
      <c r="H97" s="96"/>
      <c r="I97" s="96">
        <f t="shared" si="121"/>
        <v>0</v>
      </c>
      <c r="J97" s="117"/>
      <c r="K97" s="96"/>
      <c r="L97" s="96">
        <f t="shared" si="122"/>
        <v>0</v>
      </c>
      <c r="M97" s="94">
        <f t="shared" si="123"/>
        <v>0</v>
      </c>
      <c r="N97" s="94">
        <f t="shared" si="123"/>
        <v>0</v>
      </c>
      <c r="O97" s="95">
        <f t="shared" si="124"/>
        <v>0</v>
      </c>
    </row>
    <row r="98" spans="1:15" ht="30" x14ac:dyDescent="0.25">
      <c r="A98" s="59">
        <v>70</v>
      </c>
      <c r="B98" s="59" t="s">
        <v>377</v>
      </c>
      <c r="C98" s="79" t="s">
        <v>367</v>
      </c>
      <c r="D98" s="117"/>
      <c r="E98" s="96"/>
      <c r="F98" s="96">
        <f t="shared" si="120"/>
        <v>0</v>
      </c>
      <c r="G98" s="117"/>
      <c r="H98" s="96"/>
      <c r="I98" s="96">
        <f t="shared" si="121"/>
        <v>0</v>
      </c>
      <c r="J98" s="117"/>
      <c r="K98" s="96"/>
      <c r="L98" s="96">
        <f t="shared" si="122"/>
        <v>0</v>
      </c>
      <c r="M98" s="94">
        <f t="shared" si="123"/>
        <v>0</v>
      </c>
      <c r="N98" s="94">
        <f t="shared" si="123"/>
        <v>0</v>
      </c>
      <c r="O98" s="95">
        <f t="shared" si="124"/>
        <v>0</v>
      </c>
    </row>
    <row r="99" spans="1:15" ht="30" x14ac:dyDescent="0.25">
      <c r="A99" s="59">
        <v>71</v>
      </c>
      <c r="B99" s="59" t="s">
        <v>378</v>
      </c>
      <c r="C99" s="79" t="s">
        <v>368</v>
      </c>
      <c r="D99" s="117"/>
      <c r="E99" s="96"/>
      <c r="F99" s="96">
        <f t="shared" si="120"/>
        <v>0</v>
      </c>
      <c r="G99" s="117"/>
      <c r="H99" s="96"/>
      <c r="I99" s="96">
        <f t="shared" si="121"/>
        <v>0</v>
      </c>
      <c r="J99" s="117"/>
      <c r="K99" s="96"/>
      <c r="L99" s="96">
        <f t="shared" ref="L99:L109" si="129">J99+K99</f>
        <v>0</v>
      </c>
      <c r="M99" s="94">
        <f t="shared" ref="M99:M109" si="130">D99+G99+J99</f>
        <v>0</v>
      </c>
      <c r="N99" s="94">
        <f t="shared" ref="N99:N109" si="131">E99+H99+K99</f>
        <v>0</v>
      </c>
      <c r="O99" s="95">
        <f t="shared" ref="O99:O109" si="132">M99+N99</f>
        <v>0</v>
      </c>
    </row>
    <row r="100" spans="1:15" ht="30" x14ac:dyDescent="0.25">
      <c r="A100" s="59">
        <v>72</v>
      </c>
      <c r="B100" s="59" t="s">
        <v>379</v>
      </c>
      <c r="C100" s="79" t="s">
        <v>369</v>
      </c>
      <c r="D100" s="117"/>
      <c r="E100" s="96"/>
      <c r="F100" s="96">
        <f t="shared" si="120"/>
        <v>0</v>
      </c>
      <c r="G100" s="117"/>
      <c r="H100" s="96"/>
      <c r="I100" s="96">
        <f t="shared" si="121"/>
        <v>0</v>
      </c>
      <c r="J100" s="117"/>
      <c r="K100" s="96"/>
      <c r="L100" s="96">
        <f t="shared" si="129"/>
        <v>0</v>
      </c>
      <c r="M100" s="94">
        <f t="shared" si="130"/>
        <v>0</v>
      </c>
      <c r="N100" s="94">
        <f t="shared" si="131"/>
        <v>0</v>
      </c>
      <c r="O100" s="95">
        <f t="shared" si="132"/>
        <v>0</v>
      </c>
    </row>
    <row r="101" spans="1:15" s="112" customFormat="1" ht="30" x14ac:dyDescent="0.25">
      <c r="A101" s="59">
        <v>73</v>
      </c>
      <c r="B101" s="59" t="s">
        <v>493</v>
      </c>
      <c r="C101" s="79" t="s">
        <v>492</v>
      </c>
      <c r="D101" s="117"/>
      <c r="E101" s="96"/>
      <c r="F101" s="96">
        <f t="shared" ref="F101" si="133">D101+E101</f>
        <v>0</v>
      </c>
      <c r="G101" s="117"/>
      <c r="H101" s="96"/>
      <c r="I101" s="96">
        <f t="shared" ref="I101" si="134">G101+H101</f>
        <v>0</v>
      </c>
      <c r="J101" s="117"/>
      <c r="K101" s="96"/>
      <c r="L101" s="96">
        <f t="shared" ref="L101" si="135">J101+K101</f>
        <v>0</v>
      </c>
      <c r="M101" s="94">
        <f t="shared" ref="M101" si="136">D101+G101+J101</f>
        <v>0</v>
      </c>
      <c r="N101" s="94">
        <f t="shared" ref="N101" si="137">E101+H101+K101</f>
        <v>0</v>
      </c>
      <c r="O101" s="95">
        <f t="shared" ref="O101" si="138">M101+N101</f>
        <v>0</v>
      </c>
    </row>
    <row r="102" spans="1:15" s="112" customFormat="1" ht="30" x14ac:dyDescent="0.25">
      <c r="A102" s="59">
        <v>74</v>
      </c>
      <c r="B102" s="59" t="s">
        <v>496</v>
      </c>
      <c r="C102" s="79" t="s">
        <v>494</v>
      </c>
      <c r="D102" s="117"/>
      <c r="E102" s="96"/>
      <c r="F102" s="96">
        <f t="shared" si="120"/>
        <v>0</v>
      </c>
      <c r="G102" s="117"/>
      <c r="H102" s="96"/>
      <c r="I102" s="96">
        <f t="shared" si="121"/>
        <v>0</v>
      </c>
      <c r="J102" s="117"/>
      <c r="K102" s="96"/>
      <c r="L102" s="96">
        <f t="shared" si="129"/>
        <v>0</v>
      </c>
      <c r="M102" s="94">
        <f t="shared" si="130"/>
        <v>0</v>
      </c>
      <c r="N102" s="94">
        <f t="shared" si="131"/>
        <v>0</v>
      </c>
      <c r="O102" s="95">
        <f t="shared" si="132"/>
        <v>0</v>
      </c>
    </row>
    <row r="103" spans="1:15" s="112" customFormat="1" ht="30" x14ac:dyDescent="0.25">
      <c r="A103" s="59">
        <v>75</v>
      </c>
      <c r="B103" s="59" t="s">
        <v>497</v>
      </c>
      <c r="C103" s="79" t="s">
        <v>495</v>
      </c>
      <c r="D103" s="117"/>
      <c r="E103" s="96"/>
      <c r="F103" s="96">
        <f t="shared" ref="F103" si="139">D103+E103</f>
        <v>0</v>
      </c>
      <c r="G103" s="117"/>
      <c r="H103" s="96"/>
      <c r="I103" s="96">
        <f t="shared" ref="I103" si="140">G103+H103</f>
        <v>0</v>
      </c>
      <c r="J103" s="117"/>
      <c r="K103" s="96"/>
      <c r="L103" s="96">
        <f t="shared" ref="L103" si="141">J103+K103</f>
        <v>0</v>
      </c>
      <c r="M103" s="94">
        <f t="shared" ref="M103" si="142">D103+G103+J103</f>
        <v>0</v>
      </c>
      <c r="N103" s="94">
        <f t="shared" ref="N103" si="143">E103+H103+K103</f>
        <v>0</v>
      </c>
      <c r="O103" s="95">
        <f t="shared" ref="O103" si="144">M103+N103</f>
        <v>0</v>
      </c>
    </row>
    <row r="104" spans="1:15" ht="30" x14ac:dyDescent="0.25">
      <c r="A104" s="59">
        <v>76</v>
      </c>
      <c r="B104" s="59" t="s">
        <v>380</v>
      </c>
      <c r="C104" s="81" t="s">
        <v>382</v>
      </c>
      <c r="D104" s="117"/>
      <c r="E104" s="118"/>
      <c r="F104" s="96">
        <f t="shared" si="120"/>
        <v>0</v>
      </c>
      <c r="G104" s="117"/>
      <c r="H104" s="118"/>
      <c r="I104" s="96">
        <f t="shared" si="121"/>
        <v>0</v>
      </c>
      <c r="J104" s="117"/>
      <c r="K104" s="118"/>
      <c r="L104" s="96">
        <f t="shared" si="129"/>
        <v>0</v>
      </c>
      <c r="M104" s="94">
        <f t="shared" si="130"/>
        <v>0</v>
      </c>
      <c r="N104" s="94">
        <f t="shared" si="131"/>
        <v>0</v>
      </c>
      <c r="O104" s="95">
        <f t="shared" si="132"/>
        <v>0</v>
      </c>
    </row>
    <row r="105" spans="1:15" s="112" customFormat="1" ht="30" x14ac:dyDescent="0.25">
      <c r="A105" s="59">
        <v>77</v>
      </c>
      <c r="B105" s="59" t="s">
        <v>381</v>
      </c>
      <c r="C105" s="81" t="s">
        <v>478</v>
      </c>
      <c r="D105" s="117"/>
      <c r="E105" s="118"/>
      <c r="F105" s="96">
        <f t="shared" ref="F105:F107" si="145">D105+E105</f>
        <v>0</v>
      </c>
      <c r="G105" s="117"/>
      <c r="H105" s="118"/>
      <c r="I105" s="96">
        <f t="shared" ref="I105:I107" si="146">G105+H105</f>
        <v>0</v>
      </c>
      <c r="J105" s="117"/>
      <c r="K105" s="118"/>
      <c r="L105" s="96">
        <f t="shared" ref="L105:L107" si="147">J105+K105</f>
        <v>0</v>
      </c>
      <c r="M105" s="94">
        <f t="shared" ref="M105:M107" si="148">D105+G105+J105</f>
        <v>0</v>
      </c>
      <c r="N105" s="94">
        <f t="shared" ref="N105:N107" si="149">E105+H105+K105</f>
        <v>0</v>
      </c>
      <c r="O105" s="95">
        <f t="shared" ref="O105:O107" si="150">M105+N105</f>
        <v>0</v>
      </c>
    </row>
    <row r="106" spans="1:15" s="112" customFormat="1" ht="30" x14ac:dyDescent="0.25">
      <c r="A106" s="59">
        <v>78</v>
      </c>
      <c r="B106" s="59" t="s">
        <v>498</v>
      </c>
      <c r="C106" s="81" t="s">
        <v>499</v>
      </c>
      <c r="D106" s="117"/>
      <c r="E106" s="118"/>
      <c r="F106" s="96">
        <f t="shared" si="145"/>
        <v>0</v>
      </c>
      <c r="G106" s="117"/>
      <c r="H106" s="118"/>
      <c r="I106" s="96">
        <f t="shared" si="146"/>
        <v>0</v>
      </c>
      <c r="J106" s="117"/>
      <c r="K106" s="118"/>
      <c r="L106" s="96">
        <f t="shared" si="147"/>
        <v>0</v>
      </c>
      <c r="M106" s="94">
        <f t="shared" si="148"/>
        <v>0</v>
      </c>
      <c r="N106" s="94">
        <f t="shared" si="149"/>
        <v>0</v>
      </c>
      <c r="O106" s="95">
        <f t="shared" si="150"/>
        <v>0</v>
      </c>
    </row>
    <row r="107" spans="1:15" s="112" customFormat="1" x14ac:dyDescent="0.25">
      <c r="A107" s="59">
        <v>79</v>
      </c>
      <c r="B107" s="59" t="s">
        <v>500</v>
      </c>
      <c r="C107" s="81" t="s">
        <v>56</v>
      </c>
      <c r="D107" s="117"/>
      <c r="E107" s="96"/>
      <c r="F107" s="96">
        <f t="shared" si="145"/>
        <v>0</v>
      </c>
      <c r="G107" s="117"/>
      <c r="H107" s="96"/>
      <c r="I107" s="96">
        <f t="shared" si="146"/>
        <v>0</v>
      </c>
      <c r="J107" s="117"/>
      <c r="K107" s="96"/>
      <c r="L107" s="96">
        <f t="shared" si="147"/>
        <v>0</v>
      </c>
      <c r="M107" s="94">
        <f t="shared" si="148"/>
        <v>0</v>
      </c>
      <c r="N107" s="94">
        <f t="shared" si="149"/>
        <v>0</v>
      </c>
      <c r="O107" s="95">
        <f t="shared" si="150"/>
        <v>0</v>
      </c>
    </row>
    <row r="108" spans="1:15" s="112" customFormat="1" ht="30" x14ac:dyDescent="0.25">
      <c r="A108" s="59">
        <v>80</v>
      </c>
      <c r="B108" s="59" t="s">
        <v>501</v>
      </c>
      <c r="C108" s="81" t="s">
        <v>503</v>
      </c>
      <c r="D108" s="117"/>
      <c r="E108" s="96"/>
      <c r="F108" s="96">
        <f t="shared" ref="F108" si="151">D108+E108</f>
        <v>0</v>
      </c>
      <c r="G108" s="117"/>
      <c r="H108" s="96"/>
      <c r="I108" s="96">
        <f t="shared" ref="I108" si="152">G108+H108</f>
        <v>0</v>
      </c>
      <c r="J108" s="117"/>
      <c r="K108" s="96"/>
      <c r="L108" s="96">
        <f t="shared" ref="L108" si="153">J108+K108</f>
        <v>0</v>
      </c>
      <c r="M108" s="94">
        <f t="shared" ref="M108" si="154">D108+G108+J108</f>
        <v>0</v>
      </c>
      <c r="N108" s="94">
        <f t="shared" ref="N108" si="155">E108+H108+K108</f>
        <v>0</v>
      </c>
      <c r="O108" s="95">
        <f t="shared" ref="O108" si="156">M108+N108</f>
        <v>0</v>
      </c>
    </row>
    <row r="109" spans="1:15" ht="30" x14ac:dyDescent="0.25">
      <c r="A109" s="59">
        <v>81</v>
      </c>
      <c r="B109" s="59" t="s">
        <v>502</v>
      </c>
      <c r="C109" s="81" t="s">
        <v>504</v>
      </c>
      <c r="D109" s="117"/>
      <c r="E109" s="118"/>
      <c r="F109" s="96">
        <f t="shared" si="120"/>
        <v>0</v>
      </c>
      <c r="G109" s="117"/>
      <c r="H109" s="118"/>
      <c r="I109" s="96">
        <f t="shared" si="121"/>
        <v>0</v>
      </c>
      <c r="J109" s="117"/>
      <c r="K109" s="118"/>
      <c r="L109" s="96">
        <f t="shared" si="129"/>
        <v>0</v>
      </c>
      <c r="M109" s="94">
        <f t="shared" si="130"/>
        <v>0</v>
      </c>
      <c r="N109" s="94">
        <f t="shared" si="131"/>
        <v>0</v>
      </c>
      <c r="O109" s="95">
        <f t="shared" si="132"/>
        <v>0</v>
      </c>
    </row>
    <row r="110" spans="1:15" x14ac:dyDescent="0.25">
      <c r="A110" s="84">
        <v>20</v>
      </c>
      <c r="B110" s="84" t="s">
        <v>383</v>
      </c>
      <c r="C110" s="78" t="s">
        <v>57</v>
      </c>
      <c r="D110" s="93">
        <f>SUM(D111:D116)</f>
        <v>0</v>
      </c>
      <c r="E110" s="93">
        <f t="shared" ref="E110:O110" si="157">SUM(E111:E116)</f>
        <v>0</v>
      </c>
      <c r="F110" s="93">
        <f t="shared" si="157"/>
        <v>0</v>
      </c>
      <c r="G110" s="93">
        <f t="shared" si="157"/>
        <v>0</v>
      </c>
      <c r="H110" s="93">
        <f t="shared" si="157"/>
        <v>0</v>
      </c>
      <c r="I110" s="93">
        <f t="shared" si="157"/>
        <v>0</v>
      </c>
      <c r="J110" s="93">
        <f t="shared" si="157"/>
        <v>0</v>
      </c>
      <c r="K110" s="93">
        <f t="shared" si="157"/>
        <v>0</v>
      </c>
      <c r="L110" s="93">
        <f t="shared" si="157"/>
        <v>0</v>
      </c>
      <c r="M110" s="93">
        <f t="shared" si="157"/>
        <v>0</v>
      </c>
      <c r="N110" s="93">
        <f t="shared" si="157"/>
        <v>0</v>
      </c>
      <c r="O110" s="93">
        <f t="shared" si="157"/>
        <v>0</v>
      </c>
    </row>
    <row r="111" spans="1:15" x14ac:dyDescent="0.25">
      <c r="A111" s="59">
        <v>82</v>
      </c>
      <c r="B111" s="59" t="s">
        <v>384</v>
      </c>
      <c r="C111" s="79" t="s">
        <v>58</v>
      </c>
      <c r="D111" s="117"/>
      <c r="E111" s="118"/>
      <c r="F111" s="96">
        <f t="shared" ref="F111:F116" si="158">D111+E111</f>
        <v>0</v>
      </c>
      <c r="G111" s="117"/>
      <c r="H111" s="118"/>
      <c r="I111" s="96">
        <f t="shared" ref="I111:I116" si="159">G111+H111</f>
        <v>0</v>
      </c>
      <c r="J111" s="117"/>
      <c r="K111" s="118"/>
      <c r="L111" s="96">
        <f t="shared" ref="L111:L116" si="160">J111+K111</f>
        <v>0</v>
      </c>
      <c r="M111" s="94">
        <f t="shared" ref="M111:N116" si="161">D111+G111+J111</f>
        <v>0</v>
      </c>
      <c r="N111" s="94">
        <f t="shared" si="161"/>
        <v>0</v>
      </c>
      <c r="O111" s="95">
        <f t="shared" ref="O111:O116" si="162">M111+N111</f>
        <v>0</v>
      </c>
    </row>
    <row r="112" spans="1:15" ht="30" x14ac:dyDescent="0.25">
      <c r="A112" s="59">
        <v>83</v>
      </c>
      <c r="B112" s="59" t="s">
        <v>385</v>
      </c>
      <c r="C112" s="79" t="s">
        <v>59</v>
      </c>
      <c r="D112" s="117"/>
      <c r="E112" s="118"/>
      <c r="F112" s="96">
        <f t="shared" si="158"/>
        <v>0</v>
      </c>
      <c r="G112" s="117"/>
      <c r="H112" s="118"/>
      <c r="I112" s="96">
        <f t="shared" si="159"/>
        <v>0</v>
      </c>
      <c r="J112" s="117"/>
      <c r="K112" s="118"/>
      <c r="L112" s="96">
        <f t="shared" si="160"/>
        <v>0</v>
      </c>
      <c r="M112" s="94">
        <f t="shared" si="161"/>
        <v>0</v>
      </c>
      <c r="N112" s="94">
        <f t="shared" si="161"/>
        <v>0</v>
      </c>
      <c r="O112" s="95">
        <f t="shared" si="162"/>
        <v>0</v>
      </c>
    </row>
    <row r="113" spans="1:15" ht="30" x14ac:dyDescent="0.25">
      <c r="A113" s="59">
        <v>84</v>
      </c>
      <c r="B113" s="59" t="s">
        <v>387</v>
      </c>
      <c r="C113" s="79" t="s">
        <v>60</v>
      </c>
      <c r="D113" s="117"/>
      <c r="E113" s="118"/>
      <c r="F113" s="96">
        <f t="shared" si="158"/>
        <v>0</v>
      </c>
      <c r="G113" s="117"/>
      <c r="H113" s="118"/>
      <c r="I113" s="96">
        <f t="shared" si="159"/>
        <v>0</v>
      </c>
      <c r="J113" s="117"/>
      <c r="K113" s="118"/>
      <c r="L113" s="96">
        <f t="shared" si="160"/>
        <v>0</v>
      </c>
      <c r="M113" s="94">
        <f t="shared" si="161"/>
        <v>0</v>
      </c>
      <c r="N113" s="94">
        <f t="shared" si="161"/>
        <v>0</v>
      </c>
      <c r="O113" s="95">
        <f t="shared" si="162"/>
        <v>0</v>
      </c>
    </row>
    <row r="114" spans="1:15" ht="30" x14ac:dyDescent="0.25">
      <c r="A114" s="59">
        <v>85</v>
      </c>
      <c r="B114" s="59" t="s">
        <v>386</v>
      </c>
      <c r="C114" s="79" t="s">
        <v>61</v>
      </c>
      <c r="D114" s="117"/>
      <c r="E114" s="118"/>
      <c r="F114" s="96">
        <f t="shared" si="158"/>
        <v>0</v>
      </c>
      <c r="G114" s="117"/>
      <c r="H114" s="118"/>
      <c r="I114" s="96">
        <f t="shared" si="159"/>
        <v>0</v>
      </c>
      <c r="J114" s="117"/>
      <c r="K114" s="118"/>
      <c r="L114" s="96">
        <f t="shared" si="160"/>
        <v>0</v>
      </c>
      <c r="M114" s="94">
        <f t="shared" si="161"/>
        <v>0</v>
      </c>
      <c r="N114" s="94">
        <f t="shared" si="161"/>
        <v>0</v>
      </c>
      <c r="O114" s="95">
        <f t="shared" si="162"/>
        <v>0</v>
      </c>
    </row>
    <row r="115" spans="1:15" ht="30" x14ac:dyDescent="0.25">
      <c r="A115" s="59">
        <v>86</v>
      </c>
      <c r="B115" s="59" t="s">
        <v>388</v>
      </c>
      <c r="C115" s="79" t="s">
        <v>62</v>
      </c>
      <c r="D115" s="117"/>
      <c r="E115" s="118"/>
      <c r="F115" s="96">
        <f t="shared" si="158"/>
        <v>0</v>
      </c>
      <c r="G115" s="117"/>
      <c r="H115" s="118"/>
      <c r="I115" s="96">
        <f t="shared" si="159"/>
        <v>0</v>
      </c>
      <c r="J115" s="117"/>
      <c r="K115" s="118"/>
      <c r="L115" s="96">
        <f t="shared" si="160"/>
        <v>0</v>
      </c>
      <c r="M115" s="94">
        <f t="shared" si="161"/>
        <v>0</v>
      </c>
      <c r="N115" s="94">
        <f t="shared" si="161"/>
        <v>0</v>
      </c>
      <c r="O115" s="95">
        <f t="shared" si="162"/>
        <v>0</v>
      </c>
    </row>
    <row r="116" spans="1:15" x14ac:dyDescent="0.25">
      <c r="A116" s="59">
        <v>87</v>
      </c>
      <c r="B116" s="59" t="s">
        <v>389</v>
      </c>
      <c r="C116" s="79" t="s">
        <v>180</v>
      </c>
      <c r="D116" s="117"/>
      <c r="E116" s="118"/>
      <c r="F116" s="96">
        <f t="shared" si="158"/>
        <v>0</v>
      </c>
      <c r="G116" s="117"/>
      <c r="H116" s="118"/>
      <c r="I116" s="96">
        <f t="shared" si="159"/>
        <v>0</v>
      </c>
      <c r="J116" s="117"/>
      <c r="K116" s="118"/>
      <c r="L116" s="96">
        <f t="shared" si="160"/>
        <v>0</v>
      </c>
      <c r="M116" s="94">
        <f t="shared" si="161"/>
        <v>0</v>
      </c>
      <c r="N116" s="94">
        <f t="shared" si="161"/>
        <v>0</v>
      </c>
      <c r="O116" s="95">
        <f t="shared" si="162"/>
        <v>0</v>
      </c>
    </row>
    <row r="117" spans="1:15" x14ac:dyDescent="0.25">
      <c r="A117" s="113">
        <v>21</v>
      </c>
      <c r="B117" s="113" t="s">
        <v>390</v>
      </c>
      <c r="C117" s="78" t="s">
        <v>63</v>
      </c>
      <c r="D117" s="93">
        <f>SUM(D118:D123)</f>
        <v>0</v>
      </c>
      <c r="E117" s="93">
        <f t="shared" ref="E117:O117" si="163">SUM(E118:E123)</f>
        <v>0</v>
      </c>
      <c r="F117" s="93">
        <f t="shared" si="163"/>
        <v>0</v>
      </c>
      <c r="G117" s="93">
        <f t="shared" si="163"/>
        <v>0</v>
      </c>
      <c r="H117" s="93">
        <f t="shared" si="163"/>
        <v>0</v>
      </c>
      <c r="I117" s="93">
        <f t="shared" si="163"/>
        <v>0</v>
      </c>
      <c r="J117" s="93">
        <f t="shared" si="163"/>
        <v>0</v>
      </c>
      <c r="K117" s="93">
        <f t="shared" si="163"/>
        <v>0</v>
      </c>
      <c r="L117" s="93">
        <f t="shared" si="163"/>
        <v>0</v>
      </c>
      <c r="M117" s="93">
        <f t="shared" si="163"/>
        <v>0</v>
      </c>
      <c r="N117" s="93">
        <f t="shared" si="163"/>
        <v>0</v>
      </c>
      <c r="O117" s="93">
        <f t="shared" si="163"/>
        <v>0</v>
      </c>
    </row>
    <row r="118" spans="1:15" x14ac:dyDescent="0.25">
      <c r="A118" s="59">
        <v>88</v>
      </c>
      <c r="B118" s="59" t="s">
        <v>391</v>
      </c>
      <c r="C118" s="79" t="s">
        <v>64</v>
      </c>
      <c r="D118" s="117"/>
      <c r="E118" s="118"/>
      <c r="F118" s="96">
        <f t="shared" ref="F118:F123" si="164">D118+E118</f>
        <v>0</v>
      </c>
      <c r="G118" s="117"/>
      <c r="H118" s="118"/>
      <c r="I118" s="96">
        <f t="shared" ref="I118:I123" si="165">G118+H118</f>
        <v>0</v>
      </c>
      <c r="J118" s="117"/>
      <c r="K118" s="118"/>
      <c r="L118" s="96">
        <f t="shared" ref="L118:L123" si="166">J118+K118</f>
        <v>0</v>
      </c>
      <c r="M118" s="94">
        <f t="shared" ref="M118:N123" si="167">D118+G118+J118</f>
        <v>0</v>
      </c>
      <c r="N118" s="94">
        <f t="shared" si="167"/>
        <v>0</v>
      </c>
      <c r="O118" s="95">
        <f t="shared" ref="O118:O123" si="168">M118+N118</f>
        <v>0</v>
      </c>
    </row>
    <row r="119" spans="1:15" x14ac:dyDescent="0.25">
      <c r="A119" s="59">
        <v>89</v>
      </c>
      <c r="B119" s="59" t="s">
        <v>392</v>
      </c>
      <c r="C119" s="79" t="s">
        <v>65</v>
      </c>
      <c r="D119" s="117"/>
      <c r="E119" s="118"/>
      <c r="F119" s="96">
        <f t="shared" si="164"/>
        <v>0</v>
      </c>
      <c r="G119" s="117"/>
      <c r="H119" s="118"/>
      <c r="I119" s="96">
        <f t="shared" si="165"/>
        <v>0</v>
      </c>
      <c r="J119" s="117"/>
      <c r="K119" s="118"/>
      <c r="L119" s="96">
        <f t="shared" si="166"/>
        <v>0</v>
      </c>
      <c r="M119" s="94">
        <f t="shared" si="167"/>
        <v>0</v>
      </c>
      <c r="N119" s="94">
        <f t="shared" si="167"/>
        <v>0</v>
      </c>
      <c r="O119" s="95">
        <f t="shared" si="168"/>
        <v>0</v>
      </c>
    </row>
    <row r="120" spans="1:15" x14ac:dyDescent="0.25">
      <c r="A120" s="59">
        <v>90</v>
      </c>
      <c r="B120" s="59" t="s">
        <v>393</v>
      </c>
      <c r="C120" s="79" t="s">
        <v>66</v>
      </c>
      <c r="D120" s="117"/>
      <c r="E120" s="118"/>
      <c r="F120" s="96">
        <f t="shared" si="164"/>
        <v>0</v>
      </c>
      <c r="G120" s="117"/>
      <c r="H120" s="118"/>
      <c r="I120" s="96">
        <f t="shared" si="165"/>
        <v>0</v>
      </c>
      <c r="J120" s="117"/>
      <c r="K120" s="118"/>
      <c r="L120" s="96">
        <f t="shared" si="166"/>
        <v>0</v>
      </c>
      <c r="M120" s="94">
        <f t="shared" si="167"/>
        <v>0</v>
      </c>
      <c r="N120" s="94">
        <f t="shared" si="167"/>
        <v>0</v>
      </c>
      <c r="O120" s="95">
        <f t="shared" si="168"/>
        <v>0</v>
      </c>
    </row>
    <row r="121" spans="1:15" x14ac:dyDescent="0.25">
      <c r="A121" s="59">
        <v>91</v>
      </c>
      <c r="B121" s="59" t="s">
        <v>394</v>
      </c>
      <c r="C121" s="79" t="s">
        <v>67</v>
      </c>
      <c r="D121" s="117"/>
      <c r="E121" s="118"/>
      <c r="F121" s="96">
        <f t="shared" si="164"/>
        <v>0</v>
      </c>
      <c r="G121" s="117"/>
      <c r="H121" s="118"/>
      <c r="I121" s="96">
        <f t="shared" si="165"/>
        <v>0</v>
      </c>
      <c r="J121" s="117"/>
      <c r="K121" s="118"/>
      <c r="L121" s="96">
        <f t="shared" si="166"/>
        <v>0</v>
      </c>
      <c r="M121" s="94">
        <f t="shared" si="167"/>
        <v>0</v>
      </c>
      <c r="N121" s="94">
        <f t="shared" si="167"/>
        <v>0</v>
      </c>
      <c r="O121" s="95">
        <f t="shared" si="168"/>
        <v>0</v>
      </c>
    </row>
    <row r="122" spans="1:15" x14ac:dyDescent="0.25">
      <c r="A122" s="59">
        <v>92</v>
      </c>
      <c r="B122" s="59" t="s">
        <v>395</v>
      </c>
      <c r="C122" s="79" t="s">
        <v>68</v>
      </c>
      <c r="D122" s="117"/>
      <c r="E122" s="118"/>
      <c r="F122" s="96">
        <f t="shared" si="164"/>
        <v>0</v>
      </c>
      <c r="G122" s="117"/>
      <c r="H122" s="118"/>
      <c r="I122" s="96">
        <f t="shared" si="165"/>
        <v>0</v>
      </c>
      <c r="J122" s="117"/>
      <c r="K122" s="118"/>
      <c r="L122" s="96">
        <f t="shared" si="166"/>
        <v>0</v>
      </c>
      <c r="M122" s="94">
        <f t="shared" si="167"/>
        <v>0</v>
      </c>
      <c r="N122" s="94">
        <f t="shared" si="167"/>
        <v>0</v>
      </c>
      <c r="O122" s="95">
        <f t="shared" si="168"/>
        <v>0</v>
      </c>
    </row>
    <row r="123" spans="1:15" x14ac:dyDescent="0.25">
      <c r="A123" s="59">
        <v>93</v>
      </c>
      <c r="B123" s="59" t="s">
        <v>396</v>
      </c>
      <c r="C123" s="79" t="s">
        <v>69</v>
      </c>
      <c r="D123" s="117"/>
      <c r="E123" s="118"/>
      <c r="F123" s="96">
        <f t="shared" si="164"/>
        <v>0</v>
      </c>
      <c r="G123" s="117"/>
      <c r="H123" s="118"/>
      <c r="I123" s="96">
        <f t="shared" si="165"/>
        <v>0</v>
      </c>
      <c r="J123" s="117"/>
      <c r="K123" s="118"/>
      <c r="L123" s="96">
        <f t="shared" si="166"/>
        <v>0</v>
      </c>
      <c r="M123" s="94">
        <f t="shared" si="167"/>
        <v>0</v>
      </c>
      <c r="N123" s="94">
        <f t="shared" si="167"/>
        <v>0</v>
      </c>
      <c r="O123" s="95">
        <f t="shared" si="168"/>
        <v>0</v>
      </c>
    </row>
    <row r="124" spans="1:15" x14ac:dyDescent="0.25">
      <c r="A124" s="84">
        <v>22</v>
      </c>
      <c r="B124" s="84" t="s">
        <v>397</v>
      </c>
      <c r="C124" s="78" t="s">
        <v>70</v>
      </c>
      <c r="D124" s="93">
        <f>SUM(D125:D126)</f>
        <v>0</v>
      </c>
      <c r="E124" s="93">
        <f t="shared" ref="E124:O124" si="169">SUM(E125:E126)</f>
        <v>0</v>
      </c>
      <c r="F124" s="93">
        <f t="shared" si="169"/>
        <v>0</v>
      </c>
      <c r="G124" s="93">
        <f t="shared" si="169"/>
        <v>0</v>
      </c>
      <c r="H124" s="93">
        <f t="shared" si="169"/>
        <v>0</v>
      </c>
      <c r="I124" s="93">
        <f t="shared" si="169"/>
        <v>0</v>
      </c>
      <c r="J124" s="93">
        <f t="shared" si="169"/>
        <v>0</v>
      </c>
      <c r="K124" s="93">
        <f t="shared" si="169"/>
        <v>0</v>
      </c>
      <c r="L124" s="93">
        <f t="shared" si="169"/>
        <v>0</v>
      </c>
      <c r="M124" s="93">
        <f t="shared" si="169"/>
        <v>0</v>
      </c>
      <c r="N124" s="93">
        <f t="shared" si="169"/>
        <v>0</v>
      </c>
      <c r="O124" s="93">
        <f t="shared" si="169"/>
        <v>0</v>
      </c>
    </row>
    <row r="125" spans="1:15" x14ac:dyDescent="0.25">
      <c r="A125" s="59">
        <v>94</v>
      </c>
      <c r="B125" s="59" t="s">
        <v>398</v>
      </c>
      <c r="C125" s="79" t="s">
        <v>71</v>
      </c>
      <c r="D125" s="97"/>
      <c r="E125" s="118"/>
      <c r="F125" s="96">
        <f t="shared" ref="F125:F126" si="170">D125+E125</f>
        <v>0</v>
      </c>
      <c r="G125" s="97"/>
      <c r="H125" s="118"/>
      <c r="I125" s="96">
        <f t="shared" ref="I125:I126" si="171">G125+H125</f>
        <v>0</v>
      </c>
      <c r="J125" s="97"/>
      <c r="K125" s="118"/>
      <c r="L125" s="96">
        <f t="shared" ref="L125:L126" si="172">J125+K125</f>
        <v>0</v>
      </c>
      <c r="M125" s="94">
        <f t="shared" ref="M125:N126" si="173">D125+G125+J125</f>
        <v>0</v>
      </c>
      <c r="N125" s="94">
        <f t="shared" si="173"/>
        <v>0</v>
      </c>
      <c r="O125" s="95">
        <f t="shared" ref="O125:O126" si="174">M125+N125</f>
        <v>0</v>
      </c>
    </row>
    <row r="126" spans="1:15" x14ac:dyDescent="0.25">
      <c r="A126" s="59">
        <v>95</v>
      </c>
      <c r="B126" s="59" t="s">
        <v>399</v>
      </c>
      <c r="C126" s="79" t="s">
        <v>72</v>
      </c>
      <c r="D126" s="97"/>
      <c r="E126" s="118"/>
      <c r="F126" s="96">
        <f t="shared" si="170"/>
        <v>0</v>
      </c>
      <c r="G126" s="97"/>
      <c r="H126" s="118"/>
      <c r="I126" s="96">
        <f t="shared" si="171"/>
        <v>0</v>
      </c>
      <c r="J126" s="97"/>
      <c r="K126" s="118"/>
      <c r="L126" s="96">
        <f t="shared" si="172"/>
        <v>0</v>
      </c>
      <c r="M126" s="94">
        <f t="shared" si="173"/>
        <v>0</v>
      </c>
      <c r="N126" s="94">
        <f t="shared" si="173"/>
        <v>0</v>
      </c>
      <c r="O126" s="95">
        <f t="shared" si="174"/>
        <v>0</v>
      </c>
    </row>
    <row r="127" spans="1:15" x14ac:dyDescent="0.25">
      <c r="A127" s="84">
        <v>23</v>
      </c>
      <c r="B127" s="84" t="s">
        <v>400</v>
      </c>
      <c r="C127" s="78" t="s">
        <v>73</v>
      </c>
      <c r="D127" s="93">
        <f>SUM(D128:D128)</f>
        <v>0</v>
      </c>
      <c r="E127" s="93">
        <f t="shared" ref="E127:O127" si="175">SUM(E128:E128)</f>
        <v>0</v>
      </c>
      <c r="F127" s="93">
        <f t="shared" si="175"/>
        <v>0</v>
      </c>
      <c r="G127" s="93">
        <f t="shared" si="175"/>
        <v>0</v>
      </c>
      <c r="H127" s="93">
        <f t="shared" si="175"/>
        <v>0</v>
      </c>
      <c r="I127" s="93">
        <f t="shared" si="175"/>
        <v>0</v>
      </c>
      <c r="J127" s="93">
        <f t="shared" si="175"/>
        <v>0</v>
      </c>
      <c r="K127" s="93">
        <f t="shared" si="175"/>
        <v>0</v>
      </c>
      <c r="L127" s="93">
        <f t="shared" si="175"/>
        <v>0</v>
      </c>
      <c r="M127" s="93">
        <f t="shared" si="175"/>
        <v>0</v>
      </c>
      <c r="N127" s="93">
        <f t="shared" si="175"/>
        <v>0</v>
      </c>
      <c r="O127" s="93">
        <f t="shared" si="175"/>
        <v>0</v>
      </c>
    </row>
    <row r="128" spans="1:15" x14ac:dyDescent="0.25">
      <c r="A128" s="59">
        <v>96</v>
      </c>
      <c r="B128" s="59" t="s">
        <v>401</v>
      </c>
      <c r="C128" s="79" t="s">
        <v>74</v>
      </c>
      <c r="D128" s="117"/>
      <c r="E128" s="118"/>
      <c r="F128" s="96">
        <f t="shared" ref="F128" si="176">D128+E128</f>
        <v>0</v>
      </c>
      <c r="G128" s="117"/>
      <c r="H128" s="118"/>
      <c r="I128" s="96">
        <f t="shared" ref="I128" si="177">G128+H128</f>
        <v>0</v>
      </c>
      <c r="J128" s="117"/>
      <c r="K128" s="118"/>
      <c r="L128" s="96">
        <f t="shared" ref="L128" si="178">J128+K128</f>
        <v>0</v>
      </c>
      <c r="M128" s="94">
        <f t="shared" ref="M128:N128" si="179">D128+G128+J128</f>
        <v>0</v>
      </c>
      <c r="N128" s="94">
        <f t="shared" si="179"/>
        <v>0</v>
      </c>
      <c r="O128" s="95">
        <f t="shared" ref="O128" si="180">M128+N128</f>
        <v>0</v>
      </c>
    </row>
    <row r="129" spans="1:15" x14ac:dyDescent="0.25">
      <c r="A129" s="84">
        <v>24</v>
      </c>
      <c r="B129" s="84" t="s">
        <v>402</v>
      </c>
      <c r="C129" s="78" t="s">
        <v>75</v>
      </c>
      <c r="D129" s="93">
        <f>SUM(D130:D130)</f>
        <v>0</v>
      </c>
      <c r="E129" s="93">
        <f t="shared" ref="E129:O129" si="181">SUM(E130:E130)</f>
        <v>0</v>
      </c>
      <c r="F129" s="93">
        <f t="shared" si="181"/>
        <v>0</v>
      </c>
      <c r="G129" s="93">
        <f t="shared" si="181"/>
        <v>0</v>
      </c>
      <c r="H129" s="93">
        <f t="shared" si="181"/>
        <v>0</v>
      </c>
      <c r="I129" s="93">
        <f t="shared" si="181"/>
        <v>0</v>
      </c>
      <c r="J129" s="93">
        <f t="shared" si="181"/>
        <v>0</v>
      </c>
      <c r="K129" s="93">
        <f t="shared" si="181"/>
        <v>0</v>
      </c>
      <c r="L129" s="93">
        <f t="shared" si="181"/>
        <v>0</v>
      </c>
      <c r="M129" s="93">
        <f t="shared" si="181"/>
        <v>0</v>
      </c>
      <c r="N129" s="93">
        <f t="shared" si="181"/>
        <v>0</v>
      </c>
      <c r="O129" s="93">
        <f t="shared" si="181"/>
        <v>0</v>
      </c>
    </row>
    <row r="130" spans="1:15" x14ac:dyDescent="0.25">
      <c r="A130" s="59">
        <v>97</v>
      </c>
      <c r="B130" s="59" t="s">
        <v>403</v>
      </c>
      <c r="C130" s="79" t="s">
        <v>76</v>
      </c>
      <c r="D130" s="117"/>
      <c r="E130" s="96"/>
      <c r="F130" s="96">
        <f t="shared" ref="F130" si="182">D130+E130</f>
        <v>0</v>
      </c>
      <c r="G130" s="117"/>
      <c r="H130" s="96"/>
      <c r="I130" s="96">
        <f t="shared" ref="I130" si="183">G130+H130</f>
        <v>0</v>
      </c>
      <c r="J130" s="117"/>
      <c r="K130" s="96"/>
      <c r="L130" s="96">
        <f t="shared" ref="L130" si="184">J130+K130</f>
        <v>0</v>
      </c>
      <c r="M130" s="94">
        <f t="shared" ref="M130:N130" si="185">D130+G130+J130</f>
        <v>0</v>
      </c>
      <c r="N130" s="94">
        <f t="shared" si="185"/>
        <v>0</v>
      </c>
      <c r="O130" s="95">
        <f t="shared" ref="O130" si="186">M130+N130</f>
        <v>0</v>
      </c>
    </row>
    <row r="131" spans="1:15" x14ac:dyDescent="0.25">
      <c r="A131" s="84">
        <v>25</v>
      </c>
      <c r="B131" s="84" t="s">
        <v>404</v>
      </c>
      <c r="C131" s="78" t="s">
        <v>77</v>
      </c>
      <c r="D131" s="93">
        <f>SUM(D132:D134)</f>
        <v>0</v>
      </c>
      <c r="E131" s="93">
        <f t="shared" ref="E131:O131" si="187">SUM(E132:E134)</f>
        <v>0</v>
      </c>
      <c r="F131" s="93">
        <f t="shared" si="187"/>
        <v>0</v>
      </c>
      <c r="G131" s="93">
        <f t="shared" si="187"/>
        <v>0</v>
      </c>
      <c r="H131" s="93">
        <f t="shared" si="187"/>
        <v>0</v>
      </c>
      <c r="I131" s="93">
        <f t="shared" si="187"/>
        <v>0</v>
      </c>
      <c r="J131" s="93">
        <f t="shared" si="187"/>
        <v>0</v>
      </c>
      <c r="K131" s="93">
        <f t="shared" si="187"/>
        <v>0</v>
      </c>
      <c r="L131" s="93">
        <f t="shared" si="187"/>
        <v>0</v>
      </c>
      <c r="M131" s="93">
        <f t="shared" si="187"/>
        <v>0</v>
      </c>
      <c r="N131" s="93">
        <f t="shared" si="187"/>
        <v>0</v>
      </c>
      <c r="O131" s="93">
        <f t="shared" si="187"/>
        <v>0</v>
      </c>
    </row>
    <row r="132" spans="1:15" x14ac:dyDescent="0.25">
      <c r="A132" s="59">
        <v>98</v>
      </c>
      <c r="B132" s="59" t="s">
        <v>405</v>
      </c>
      <c r="C132" s="79" t="s">
        <v>78</v>
      </c>
      <c r="D132" s="117"/>
      <c r="E132" s="118"/>
      <c r="F132" s="96">
        <f t="shared" ref="F132:F134" si="188">D132+E132</f>
        <v>0</v>
      </c>
      <c r="G132" s="117"/>
      <c r="H132" s="118"/>
      <c r="I132" s="96">
        <f t="shared" ref="I132:I134" si="189">G132+H132</f>
        <v>0</v>
      </c>
      <c r="J132" s="117"/>
      <c r="K132" s="118"/>
      <c r="L132" s="96">
        <f t="shared" ref="L132:L134" si="190">J132+K132</f>
        <v>0</v>
      </c>
      <c r="M132" s="94">
        <f t="shared" ref="M132:N134" si="191">D132+G132+J132</f>
        <v>0</v>
      </c>
      <c r="N132" s="94">
        <f t="shared" si="191"/>
        <v>0</v>
      </c>
      <c r="O132" s="95">
        <f t="shared" ref="O132:O134" si="192">M132+N132</f>
        <v>0</v>
      </c>
    </row>
    <row r="133" spans="1:15" x14ac:dyDescent="0.25">
      <c r="A133" s="59">
        <v>99</v>
      </c>
      <c r="B133" s="59" t="s">
        <v>406</v>
      </c>
      <c r="C133" s="79" t="s">
        <v>79</v>
      </c>
      <c r="D133" s="117"/>
      <c r="E133" s="118"/>
      <c r="F133" s="96">
        <f t="shared" si="188"/>
        <v>0</v>
      </c>
      <c r="G133" s="117"/>
      <c r="H133" s="118"/>
      <c r="I133" s="96">
        <f t="shared" si="189"/>
        <v>0</v>
      </c>
      <c r="J133" s="117"/>
      <c r="K133" s="118"/>
      <c r="L133" s="96">
        <f t="shared" si="190"/>
        <v>0</v>
      </c>
      <c r="M133" s="94">
        <f t="shared" si="191"/>
        <v>0</v>
      </c>
      <c r="N133" s="94">
        <f t="shared" si="191"/>
        <v>0</v>
      </c>
      <c r="O133" s="95">
        <f t="shared" si="192"/>
        <v>0</v>
      </c>
    </row>
    <row r="134" spans="1:15" x14ac:dyDescent="0.25">
      <c r="A134" s="59">
        <v>100</v>
      </c>
      <c r="B134" s="59" t="s">
        <v>407</v>
      </c>
      <c r="C134" s="79" t="s">
        <v>80</v>
      </c>
      <c r="D134" s="117"/>
      <c r="E134" s="118"/>
      <c r="F134" s="96">
        <f t="shared" si="188"/>
        <v>0</v>
      </c>
      <c r="G134" s="117"/>
      <c r="H134" s="118"/>
      <c r="I134" s="96">
        <f t="shared" si="189"/>
        <v>0</v>
      </c>
      <c r="J134" s="117"/>
      <c r="K134" s="118"/>
      <c r="L134" s="96">
        <f t="shared" si="190"/>
        <v>0</v>
      </c>
      <c r="M134" s="94">
        <f t="shared" si="191"/>
        <v>0</v>
      </c>
      <c r="N134" s="94">
        <f t="shared" si="191"/>
        <v>0</v>
      </c>
      <c r="O134" s="95">
        <f t="shared" si="192"/>
        <v>0</v>
      </c>
    </row>
    <row r="135" spans="1:15" x14ac:dyDescent="0.25">
      <c r="A135" s="84">
        <v>26</v>
      </c>
      <c r="B135" s="84" t="s">
        <v>408</v>
      </c>
      <c r="C135" s="78" t="s">
        <v>81</v>
      </c>
      <c r="D135" s="93">
        <f t="shared" ref="D135:O135" si="193">SUM(D136:D136)</f>
        <v>0</v>
      </c>
      <c r="E135" s="93">
        <f t="shared" si="193"/>
        <v>0</v>
      </c>
      <c r="F135" s="93">
        <f t="shared" si="193"/>
        <v>0</v>
      </c>
      <c r="G135" s="93">
        <f t="shared" si="193"/>
        <v>0</v>
      </c>
      <c r="H135" s="93">
        <f t="shared" si="193"/>
        <v>0</v>
      </c>
      <c r="I135" s="93">
        <f t="shared" si="193"/>
        <v>0</v>
      </c>
      <c r="J135" s="93">
        <f t="shared" si="193"/>
        <v>0</v>
      </c>
      <c r="K135" s="93">
        <f t="shared" si="193"/>
        <v>0</v>
      </c>
      <c r="L135" s="93">
        <f t="shared" si="193"/>
        <v>0</v>
      </c>
      <c r="M135" s="93">
        <f t="shared" si="193"/>
        <v>0</v>
      </c>
      <c r="N135" s="93">
        <f t="shared" si="193"/>
        <v>0</v>
      </c>
      <c r="O135" s="93">
        <f t="shared" si="193"/>
        <v>0</v>
      </c>
    </row>
    <row r="136" spans="1:15" x14ac:dyDescent="0.25">
      <c r="A136" s="59">
        <v>101</v>
      </c>
      <c r="B136" s="59" t="s">
        <v>409</v>
      </c>
      <c r="C136" s="79" t="s">
        <v>82</v>
      </c>
      <c r="D136" s="97"/>
      <c r="E136" s="118"/>
      <c r="F136" s="96">
        <f t="shared" ref="F136" si="194">D136+E136</f>
        <v>0</v>
      </c>
      <c r="G136" s="97"/>
      <c r="H136" s="118"/>
      <c r="I136" s="96">
        <f t="shared" ref="I136" si="195">G136+H136</f>
        <v>0</v>
      </c>
      <c r="J136" s="97"/>
      <c r="K136" s="118"/>
      <c r="L136" s="96">
        <f t="shared" ref="L136" si="196">J136+K136</f>
        <v>0</v>
      </c>
      <c r="M136" s="94">
        <f t="shared" ref="M136:N136" si="197">D136+G136+J136</f>
        <v>0</v>
      </c>
      <c r="N136" s="94">
        <f t="shared" si="197"/>
        <v>0</v>
      </c>
      <c r="O136" s="95">
        <f t="shared" ref="O136" si="198">M136+N136</f>
        <v>0</v>
      </c>
    </row>
    <row r="137" spans="1:15" x14ac:dyDescent="0.25">
      <c r="A137" s="84">
        <v>27</v>
      </c>
      <c r="B137" s="84" t="s">
        <v>410</v>
      </c>
      <c r="C137" s="78" t="s">
        <v>83</v>
      </c>
      <c r="D137" s="93">
        <f t="shared" ref="D137:O137" si="199">SUM(D138:D138)</f>
        <v>0</v>
      </c>
      <c r="E137" s="93">
        <f t="shared" si="199"/>
        <v>0</v>
      </c>
      <c r="F137" s="93">
        <f t="shared" si="199"/>
        <v>0</v>
      </c>
      <c r="G137" s="93">
        <f t="shared" si="199"/>
        <v>0</v>
      </c>
      <c r="H137" s="93">
        <f t="shared" si="199"/>
        <v>0</v>
      </c>
      <c r="I137" s="93">
        <f t="shared" si="199"/>
        <v>0</v>
      </c>
      <c r="J137" s="93">
        <f t="shared" si="199"/>
        <v>0</v>
      </c>
      <c r="K137" s="93">
        <f t="shared" si="199"/>
        <v>0</v>
      </c>
      <c r="L137" s="93">
        <f t="shared" si="199"/>
        <v>0</v>
      </c>
      <c r="M137" s="93">
        <f t="shared" si="199"/>
        <v>0</v>
      </c>
      <c r="N137" s="93">
        <f t="shared" si="199"/>
        <v>0</v>
      </c>
      <c r="O137" s="93">
        <f t="shared" si="199"/>
        <v>0</v>
      </c>
    </row>
    <row r="138" spans="1:15" x14ac:dyDescent="0.25">
      <c r="A138" s="59">
        <v>102</v>
      </c>
      <c r="B138" s="59" t="s">
        <v>411</v>
      </c>
      <c r="C138" s="79" t="s">
        <v>84</v>
      </c>
      <c r="D138" s="117"/>
      <c r="E138" s="118"/>
      <c r="F138" s="96">
        <f t="shared" ref="F138" si="200">D138+E138</f>
        <v>0</v>
      </c>
      <c r="G138" s="117"/>
      <c r="H138" s="118"/>
      <c r="I138" s="96">
        <f t="shared" ref="I138" si="201">G138+H138</f>
        <v>0</v>
      </c>
      <c r="J138" s="117"/>
      <c r="K138" s="118"/>
      <c r="L138" s="96">
        <f t="shared" ref="L138" si="202">J138+K138</f>
        <v>0</v>
      </c>
      <c r="M138" s="94">
        <f t="shared" ref="M138:N138" si="203">D138+G138+J138</f>
        <v>0</v>
      </c>
      <c r="N138" s="94">
        <f t="shared" si="203"/>
        <v>0</v>
      </c>
      <c r="O138" s="95">
        <f t="shared" ref="O138" si="204">M138+N138</f>
        <v>0</v>
      </c>
    </row>
    <row r="139" spans="1:15" x14ac:dyDescent="0.25">
      <c r="A139" s="84">
        <v>28</v>
      </c>
      <c r="B139" s="84" t="s">
        <v>412</v>
      </c>
      <c r="C139" s="78" t="s">
        <v>85</v>
      </c>
      <c r="D139" s="93">
        <f t="shared" ref="D139:O139" si="205">SUM(D140:D140)</f>
        <v>0</v>
      </c>
      <c r="E139" s="93">
        <f t="shared" si="205"/>
        <v>0</v>
      </c>
      <c r="F139" s="93">
        <f t="shared" si="205"/>
        <v>0</v>
      </c>
      <c r="G139" s="93">
        <f t="shared" si="205"/>
        <v>0</v>
      </c>
      <c r="H139" s="93">
        <f t="shared" si="205"/>
        <v>0</v>
      </c>
      <c r="I139" s="93">
        <f t="shared" si="205"/>
        <v>0</v>
      </c>
      <c r="J139" s="93">
        <f t="shared" si="205"/>
        <v>0</v>
      </c>
      <c r="K139" s="93">
        <f t="shared" si="205"/>
        <v>0</v>
      </c>
      <c r="L139" s="93">
        <f t="shared" si="205"/>
        <v>0</v>
      </c>
      <c r="M139" s="93">
        <f t="shared" si="205"/>
        <v>0</v>
      </c>
      <c r="N139" s="93">
        <f t="shared" si="205"/>
        <v>0</v>
      </c>
      <c r="O139" s="93">
        <f t="shared" si="205"/>
        <v>0</v>
      </c>
    </row>
    <row r="140" spans="1:15" x14ac:dyDescent="0.25">
      <c r="A140" s="59">
        <v>103</v>
      </c>
      <c r="B140" s="59" t="s">
        <v>413</v>
      </c>
      <c r="C140" s="79" t="s">
        <v>86</v>
      </c>
      <c r="D140" s="117"/>
      <c r="E140" s="118"/>
      <c r="F140" s="96">
        <f t="shared" ref="F140" si="206">D140+E140</f>
        <v>0</v>
      </c>
      <c r="G140" s="117"/>
      <c r="H140" s="118"/>
      <c r="I140" s="96">
        <f t="shared" ref="I140" si="207">G140+H140</f>
        <v>0</v>
      </c>
      <c r="J140" s="117"/>
      <c r="K140" s="118"/>
      <c r="L140" s="96">
        <f t="shared" ref="L140" si="208">J140+K140</f>
        <v>0</v>
      </c>
      <c r="M140" s="94">
        <f t="shared" ref="M140:N140" si="209">D140+G140+J140</f>
        <v>0</v>
      </c>
      <c r="N140" s="94">
        <f t="shared" si="209"/>
        <v>0</v>
      </c>
      <c r="O140" s="95">
        <f t="shared" ref="O140" si="210">M140+N140</f>
        <v>0</v>
      </c>
    </row>
    <row r="141" spans="1:15" x14ac:dyDescent="0.25">
      <c r="A141" s="84">
        <v>29</v>
      </c>
      <c r="B141" s="84" t="s">
        <v>414</v>
      </c>
      <c r="C141" s="78" t="s">
        <v>87</v>
      </c>
      <c r="D141" s="93">
        <f t="shared" ref="D141:O141" si="211">SUM(D142:D145)</f>
        <v>0</v>
      </c>
      <c r="E141" s="93">
        <f t="shared" si="211"/>
        <v>0</v>
      </c>
      <c r="F141" s="93">
        <f t="shared" si="211"/>
        <v>0</v>
      </c>
      <c r="G141" s="93">
        <f t="shared" si="211"/>
        <v>0</v>
      </c>
      <c r="H141" s="93">
        <f t="shared" si="211"/>
        <v>0</v>
      </c>
      <c r="I141" s="93">
        <f t="shared" si="211"/>
        <v>0</v>
      </c>
      <c r="J141" s="93">
        <f t="shared" si="211"/>
        <v>0</v>
      </c>
      <c r="K141" s="93">
        <f t="shared" si="211"/>
        <v>0</v>
      </c>
      <c r="L141" s="93">
        <f t="shared" si="211"/>
        <v>0</v>
      </c>
      <c r="M141" s="93">
        <f t="shared" si="211"/>
        <v>0</v>
      </c>
      <c r="N141" s="93">
        <f t="shared" si="211"/>
        <v>0</v>
      </c>
      <c r="O141" s="93">
        <f t="shared" si="211"/>
        <v>0</v>
      </c>
    </row>
    <row r="142" spans="1:15" x14ac:dyDescent="0.25">
      <c r="A142" s="59">
        <v>104</v>
      </c>
      <c r="B142" s="59" t="s">
        <v>415</v>
      </c>
      <c r="C142" s="79" t="s">
        <v>88</v>
      </c>
      <c r="D142" s="117"/>
      <c r="E142" s="118"/>
      <c r="F142" s="96">
        <f t="shared" ref="F142:F145" si="212">D142+E142</f>
        <v>0</v>
      </c>
      <c r="G142" s="117"/>
      <c r="H142" s="118"/>
      <c r="I142" s="96">
        <f t="shared" ref="I142:I145" si="213">G142+H142</f>
        <v>0</v>
      </c>
      <c r="J142" s="117"/>
      <c r="K142" s="118"/>
      <c r="L142" s="96">
        <f t="shared" ref="L142:L145" si="214">J142+K142</f>
        <v>0</v>
      </c>
      <c r="M142" s="94">
        <f t="shared" ref="M142:N145" si="215">D142+G142+J142</f>
        <v>0</v>
      </c>
      <c r="N142" s="94">
        <f t="shared" si="215"/>
        <v>0</v>
      </c>
      <c r="O142" s="95">
        <f t="shared" ref="O142:O145" si="216">M142+N142</f>
        <v>0</v>
      </c>
    </row>
    <row r="143" spans="1:15" x14ac:dyDescent="0.25">
      <c r="A143" s="59">
        <v>105</v>
      </c>
      <c r="B143" s="59" t="s">
        <v>416</v>
      </c>
      <c r="C143" s="79" t="s">
        <v>89</v>
      </c>
      <c r="D143" s="117"/>
      <c r="E143" s="118"/>
      <c r="F143" s="96">
        <f t="shared" si="212"/>
        <v>0</v>
      </c>
      <c r="G143" s="117"/>
      <c r="H143" s="118"/>
      <c r="I143" s="96">
        <f t="shared" si="213"/>
        <v>0</v>
      </c>
      <c r="J143" s="117"/>
      <c r="K143" s="118"/>
      <c r="L143" s="96">
        <f t="shared" si="214"/>
        <v>0</v>
      </c>
      <c r="M143" s="94">
        <f t="shared" si="215"/>
        <v>0</v>
      </c>
      <c r="N143" s="94">
        <f t="shared" si="215"/>
        <v>0</v>
      </c>
      <c r="O143" s="95">
        <f t="shared" si="216"/>
        <v>0</v>
      </c>
    </row>
    <row r="144" spans="1:15" x14ac:dyDescent="0.25">
      <c r="A144" s="59">
        <v>106</v>
      </c>
      <c r="B144" s="59" t="s">
        <v>417</v>
      </c>
      <c r="C144" s="79" t="s">
        <v>90</v>
      </c>
      <c r="D144" s="117"/>
      <c r="E144" s="118"/>
      <c r="F144" s="96">
        <f t="shared" si="212"/>
        <v>0</v>
      </c>
      <c r="G144" s="117"/>
      <c r="H144" s="118"/>
      <c r="I144" s="96">
        <f t="shared" si="213"/>
        <v>0</v>
      </c>
      <c r="J144" s="117"/>
      <c r="K144" s="118"/>
      <c r="L144" s="96">
        <f t="shared" si="214"/>
        <v>0</v>
      </c>
      <c r="M144" s="94">
        <f t="shared" si="215"/>
        <v>0</v>
      </c>
      <c r="N144" s="94">
        <f t="shared" si="215"/>
        <v>0</v>
      </c>
      <c r="O144" s="95">
        <f t="shared" si="216"/>
        <v>0</v>
      </c>
    </row>
    <row r="145" spans="1:15" x14ac:dyDescent="0.25">
      <c r="A145" s="59">
        <v>107</v>
      </c>
      <c r="B145" s="59" t="s">
        <v>418</v>
      </c>
      <c r="C145" s="79" t="s">
        <v>183</v>
      </c>
      <c r="D145" s="117"/>
      <c r="E145" s="118"/>
      <c r="F145" s="96">
        <f t="shared" si="212"/>
        <v>0</v>
      </c>
      <c r="G145" s="117"/>
      <c r="H145" s="118"/>
      <c r="I145" s="96">
        <f t="shared" si="213"/>
        <v>0</v>
      </c>
      <c r="J145" s="117"/>
      <c r="K145" s="118"/>
      <c r="L145" s="96">
        <f t="shared" si="214"/>
        <v>0</v>
      </c>
      <c r="M145" s="94">
        <f t="shared" si="215"/>
        <v>0</v>
      </c>
      <c r="N145" s="94">
        <f t="shared" si="215"/>
        <v>0</v>
      </c>
      <c r="O145" s="95">
        <f t="shared" si="216"/>
        <v>0</v>
      </c>
    </row>
    <row r="146" spans="1:15" x14ac:dyDescent="0.25">
      <c r="A146" s="84">
        <v>30</v>
      </c>
      <c r="B146" s="84" t="s">
        <v>419</v>
      </c>
      <c r="C146" s="78" t="s">
        <v>91</v>
      </c>
      <c r="D146" s="93">
        <f t="shared" ref="D146:O146" si="217">SUM(D147:D152)</f>
        <v>0</v>
      </c>
      <c r="E146" s="93">
        <f t="shared" si="217"/>
        <v>0</v>
      </c>
      <c r="F146" s="93">
        <f t="shared" si="217"/>
        <v>0</v>
      </c>
      <c r="G146" s="93">
        <f t="shared" si="217"/>
        <v>0</v>
      </c>
      <c r="H146" s="93">
        <f t="shared" si="217"/>
        <v>0</v>
      </c>
      <c r="I146" s="93">
        <f t="shared" si="217"/>
        <v>0</v>
      </c>
      <c r="J146" s="93">
        <f t="shared" si="217"/>
        <v>0</v>
      </c>
      <c r="K146" s="93">
        <f t="shared" si="217"/>
        <v>0</v>
      </c>
      <c r="L146" s="93">
        <f t="shared" si="217"/>
        <v>0</v>
      </c>
      <c r="M146" s="93">
        <f t="shared" si="217"/>
        <v>0</v>
      </c>
      <c r="N146" s="93">
        <f t="shared" si="217"/>
        <v>0</v>
      </c>
      <c r="O146" s="93">
        <f t="shared" si="217"/>
        <v>0</v>
      </c>
    </row>
    <row r="147" spans="1:15" x14ac:dyDescent="0.25">
      <c r="A147" s="59">
        <v>108</v>
      </c>
      <c r="B147" s="59" t="s">
        <v>420</v>
      </c>
      <c r="C147" s="79" t="s">
        <v>92</v>
      </c>
      <c r="D147" s="117"/>
      <c r="E147" s="118"/>
      <c r="F147" s="96">
        <f t="shared" ref="F147:F152" si="218">D147+E147</f>
        <v>0</v>
      </c>
      <c r="G147" s="117"/>
      <c r="H147" s="118"/>
      <c r="I147" s="96">
        <f t="shared" ref="I147:I152" si="219">G147+H147</f>
        <v>0</v>
      </c>
      <c r="J147" s="117"/>
      <c r="K147" s="118"/>
      <c r="L147" s="96">
        <f t="shared" ref="L147:L152" si="220">J147+K147</f>
        <v>0</v>
      </c>
      <c r="M147" s="94">
        <f t="shared" ref="M147:N152" si="221">D147+G147+J147</f>
        <v>0</v>
      </c>
      <c r="N147" s="94">
        <f t="shared" si="221"/>
        <v>0</v>
      </c>
      <c r="O147" s="95">
        <f t="shared" ref="O147:O152" si="222">M147+N147</f>
        <v>0</v>
      </c>
    </row>
    <row r="148" spans="1:15" x14ac:dyDescent="0.25">
      <c r="A148" s="59">
        <v>109</v>
      </c>
      <c r="B148" s="59" t="s">
        <v>421</v>
      </c>
      <c r="C148" s="79" t="s">
        <v>93</v>
      </c>
      <c r="D148" s="117"/>
      <c r="E148" s="96"/>
      <c r="F148" s="96">
        <f t="shared" si="218"/>
        <v>0</v>
      </c>
      <c r="G148" s="117"/>
      <c r="H148" s="96"/>
      <c r="I148" s="96">
        <f t="shared" si="219"/>
        <v>0</v>
      </c>
      <c r="J148" s="117"/>
      <c r="K148" s="96"/>
      <c r="L148" s="96">
        <f t="shared" si="220"/>
        <v>0</v>
      </c>
      <c r="M148" s="94">
        <f t="shared" si="221"/>
        <v>0</v>
      </c>
      <c r="N148" s="94">
        <f t="shared" si="221"/>
        <v>0</v>
      </c>
      <c r="O148" s="95">
        <f t="shared" si="222"/>
        <v>0</v>
      </c>
    </row>
    <row r="149" spans="1:15" x14ac:dyDescent="0.25">
      <c r="A149" s="59">
        <v>110</v>
      </c>
      <c r="B149" s="59" t="s">
        <v>422</v>
      </c>
      <c r="C149" s="79" t="s">
        <v>94</v>
      </c>
      <c r="D149" s="117"/>
      <c r="E149" s="96"/>
      <c r="F149" s="96">
        <f t="shared" si="218"/>
        <v>0</v>
      </c>
      <c r="G149" s="117"/>
      <c r="H149" s="96"/>
      <c r="I149" s="96">
        <f t="shared" si="219"/>
        <v>0</v>
      </c>
      <c r="J149" s="117"/>
      <c r="K149" s="96"/>
      <c r="L149" s="96">
        <f t="shared" si="220"/>
        <v>0</v>
      </c>
      <c r="M149" s="94">
        <f t="shared" si="221"/>
        <v>0</v>
      </c>
      <c r="N149" s="94">
        <f t="shared" si="221"/>
        <v>0</v>
      </c>
      <c r="O149" s="95">
        <f t="shared" si="222"/>
        <v>0</v>
      </c>
    </row>
    <row r="150" spans="1:15" x14ac:dyDescent="0.25">
      <c r="A150" s="59">
        <v>111</v>
      </c>
      <c r="B150" s="59" t="s">
        <v>423</v>
      </c>
      <c r="C150" s="79" t="s">
        <v>95</v>
      </c>
      <c r="D150" s="117"/>
      <c r="E150" s="96"/>
      <c r="F150" s="96">
        <f t="shared" si="218"/>
        <v>0</v>
      </c>
      <c r="G150" s="117"/>
      <c r="H150" s="96"/>
      <c r="I150" s="96">
        <f t="shared" si="219"/>
        <v>0</v>
      </c>
      <c r="J150" s="117"/>
      <c r="K150" s="96"/>
      <c r="L150" s="96">
        <f t="shared" si="220"/>
        <v>0</v>
      </c>
      <c r="M150" s="94">
        <f t="shared" si="221"/>
        <v>0</v>
      </c>
      <c r="N150" s="94">
        <f t="shared" si="221"/>
        <v>0</v>
      </c>
      <c r="O150" s="95">
        <f t="shared" si="222"/>
        <v>0</v>
      </c>
    </row>
    <row r="151" spans="1:15" x14ac:dyDescent="0.25">
      <c r="A151" s="59">
        <v>112</v>
      </c>
      <c r="B151" s="59" t="s">
        <v>424</v>
      </c>
      <c r="C151" s="79" t="s">
        <v>96</v>
      </c>
      <c r="D151" s="117"/>
      <c r="E151" s="96"/>
      <c r="F151" s="96">
        <f t="shared" si="218"/>
        <v>0</v>
      </c>
      <c r="G151" s="117"/>
      <c r="H151" s="96"/>
      <c r="I151" s="96">
        <f t="shared" si="219"/>
        <v>0</v>
      </c>
      <c r="J151" s="117"/>
      <c r="K151" s="96"/>
      <c r="L151" s="96">
        <f t="shared" si="220"/>
        <v>0</v>
      </c>
      <c r="M151" s="94">
        <f t="shared" si="221"/>
        <v>0</v>
      </c>
      <c r="N151" s="94">
        <f t="shared" si="221"/>
        <v>0</v>
      </c>
      <c r="O151" s="95">
        <f t="shared" si="222"/>
        <v>0</v>
      </c>
    </row>
    <row r="152" spans="1:15" x14ac:dyDescent="0.25">
      <c r="A152" s="59">
        <v>113</v>
      </c>
      <c r="B152" s="59" t="s">
        <v>425</v>
      </c>
      <c r="C152" s="79" t="s">
        <v>97</v>
      </c>
      <c r="D152" s="117"/>
      <c r="E152" s="96"/>
      <c r="F152" s="96">
        <f t="shared" si="218"/>
        <v>0</v>
      </c>
      <c r="G152" s="117"/>
      <c r="H152" s="96"/>
      <c r="I152" s="96">
        <f t="shared" si="219"/>
        <v>0</v>
      </c>
      <c r="J152" s="117"/>
      <c r="K152" s="96"/>
      <c r="L152" s="96">
        <f t="shared" si="220"/>
        <v>0</v>
      </c>
      <c r="M152" s="94">
        <f t="shared" si="221"/>
        <v>0</v>
      </c>
      <c r="N152" s="94">
        <f t="shared" si="221"/>
        <v>0</v>
      </c>
      <c r="O152" s="95">
        <f t="shared" si="222"/>
        <v>0</v>
      </c>
    </row>
    <row r="153" spans="1:15" x14ac:dyDescent="0.25">
      <c r="A153" s="84">
        <v>31</v>
      </c>
      <c r="B153" s="84" t="s">
        <v>426</v>
      </c>
      <c r="C153" s="78" t="s">
        <v>98</v>
      </c>
      <c r="D153" s="93">
        <f t="shared" ref="D153:O153" si="223">SUM(D154:D159)</f>
        <v>0</v>
      </c>
      <c r="E153" s="93">
        <f t="shared" si="223"/>
        <v>0</v>
      </c>
      <c r="F153" s="93">
        <f t="shared" si="223"/>
        <v>0</v>
      </c>
      <c r="G153" s="93">
        <f t="shared" si="223"/>
        <v>0</v>
      </c>
      <c r="H153" s="93">
        <f t="shared" si="223"/>
        <v>0</v>
      </c>
      <c r="I153" s="93">
        <f t="shared" si="223"/>
        <v>0</v>
      </c>
      <c r="J153" s="93">
        <f t="shared" si="223"/>
        <v>0</v>
      </c>
      <c r="K153" s="93">
        <f t="shared" si="223"/>
        <v>0</v>
      </c>
      <c r="L153" s="93">
        <f t="shared" si="223"/>
        <v>0</v>
      </c>
      <c r="M153" s="93">
        <f t="shared" si="223"/>
        <v>0</v>
      </c>
      <c r="N153" s="93">
        <f t="shared" si="223"/>
        <v>0</v>
      </c>
      <c r="O153" s="93">
        <f t="shared" si="223"/>
        <v>0</v>
      </c>
    </row>
    <row r="154" spans="1:15" x14ac:dyDescent="0.25">
      <c r="A154" s="59">
        <v>114</v>
      </c>
      <c r="B154" s="59" t="s">
        <v>427</v>
      </c>
      <c r="C154" s="79" t="s">
        <v>99</v>
      </c>
      <c r="D154" s="117"/>
      <c r="E154" s="118"/>
      <c r="F154" s="96">
        <f t="shared" ref="F154:F159" si="224">D154+E154</f>
        <v>0</v>
      </c>
      <c r="G154" s="117"/>
      <c r="H154" s="118"/>
      <c r="I154" s="96">
        <f t="shared" ref="I154:I159" si="225">G154+H154</f>
        <v>0</v>
      </c>
      <c r="J154" s="117"/>
      <c r="K154" s="118"/>
      <c r="L154" s="96">
        <f t="shared" ref="L154:L159" si="226">J154+K154</f>
        <v>0</v>
      </c>
      <c r="M154" s="94">
        <f t="shared" ref="M154:N159" si="227">D154+G154+J154</f>
        <v>0</v>
      </c>
      <c r="N154" s="94">
        <f t="shared" si="227"/>
        <v>0</v>
      </c>
      <c r="O154" s="95">
        <f t="shared" ref="O154:O159" si="228">M154+N154</f>
        <v>0</v>
      </c>
    </row>
    <row r="155" spans="1:15" x14ac:dyDescent="0.25">
      <c r="A155" s="59">
        <v>115</v>
      </c>
      <c r="B155" s="59" t="s">
        <v>428</v>
      </c>
      <c r="C155" s="79" t="s">
        <v>100</v>
      </c>
      <c r="D155" s="117"/>
      <c r="E155" s="118"/>
      <c r="F155" s="96">
        <f t="shared" si="224"/>
        <v>0</v>
      </c>
      <c r="G155" s="117"/>
      <c r="H155" s="118"/>
      <c r="I155" s="96">
        <f t="shared" si="225"/>
        <v>0</v>
      </c>
      <c r="J155" s="117"/>
      <c r="K155" s="118"/>
      <c r="L155" s="96">
        <f t="shared" si="226"/>
        <v>0</v>
      </c>
      <c r="M155" s="94">
        <f t="shared" si="227"/>
        <v>0</v>
      </c>
      <c r="N155" s="94">
        <f t="shared" si="227"/>
        <v>0</v>
      </c>
      <c r="O155" s="95">
        <f t="shared" si="228"/>
        <v>0</v>
      </c>
    </row>
    <row r="156" spans="1:15" x14ac:dyDescent="0.25">
      <c r="A156" s="59">
        <v>116</v>
      </c>
      <c r="B156" s="59" t="s">
        <v>429</v>
      </c>
      <c r="C156" s="79" t="s">
        <v>101</v>
      </c>
      <c r="D156" s="117"/>
      <c r="E156" s="118"/>
      <c r="F156" s="96">
        <f t="shared" si="224"/>
        <v>0</v>
      </c>
      <c r="G156" s="117"/>
      <c r="H156" s="118"/>
      <c r="I156" s="96">
        <f t="shared" si="225"/>
        <v>0</v>
      </c>
      <c r="J156" s="117"/>
      <c r="K156" s="118"/>
      <c r="L156" s="96">
        <f t="shared" si="226"/>
        <v>0</v>
      </c>
      <c r="M156" s="94">
        <f t="shared" si="227"/>
        <v>0</v>
      </c>
      <c r="N156" s="94">
        <f t="shared" si="227"/>
        <v>0</v>
      </c>
      <c r="O156" s="95">
        <f t="shared" si="228"/>
        <v>0</v>
      </c>
    </row>
    <row r="157" spans="1:15" x14ac:dyDescent="0.25">
      <c r="A157" s="59">
        <v>117</v>
      </c>
      <c r="B157" s="59" t="s">
        <v>430</v>
      </c>
      <c r="C157" s="79" t="s">
        <v>181</v>
      </c>
      <c r="D157" s="117"/>
      <c r="E157" s="118"/>
      <c r="F157" s="96">
        <f t="shared" si="224"/>
        <v>0</v>
      </c>
      <c r="G157" s="117"/>
      <c r="H157" s="118"/>
      <c r="I157" s="96">
        <f t="shared" si="225"/>
        <v>0</v>
      </c>
      <c r="J157" s="117"/>
      <c r="K157" s="118"/>
      <c r="L157" s="96">
        <f t="shared" si="226"/>
        <v>0</v>
      </c>
      <c r="M157" s="94">
        <f t="shared" si="227"/>
        <v>0</v>
      </c>
      <c r="N157" s="94">
        <f t="shared" si="227"/>
        <v>0</v>
      </c>
      <c r="O157" s="95">
        <f t="shared" si="228"/>
        <v>0</v>
      </c>
    </row>
    <row r="158" spans="1:15" x14ac:dyDescent="0.25">
      <c r="A158" s="59">
        <v>118</v>
      </c>
      <c r="B158" s="59" t="s">
        <v>431</v>
      </c>
      <c r="C158" s="79" t="s">
        <v>102</v>
      </c>
      <c r="D158" s="117"/>
      <c r="E158" s="118"/>
      <c r="F158" s="96">
        <f t="shared" si="224"/>
        <v>0</v>
      </c>
      <c r="G158" s="117"/>
      <c r="H158" s="118"/>
      <c r="I158" s="96">
        <f t="shared" si="225"/>
        <v>0</v>
      </c>
      <c r="J158" s="117"/>
      <c r="K158" s="118"/>
      <c r="L158" s="96">
        <f t="shared" si="226"/>
        <v>0</v>
      </c>
      <c r="M158" s="94">
        <f t="shared" si="227"/>
        <v>0</v>
      </c>
      <c r="N158" s="94">
        <f t="shared" si="227"/>
        <v>0</v>
      </c>
      <c r="O158" s="95">
        <f t="shared" si="228"/>
        <v>0</v>
      </c>
    </row>
    <row r="159" spans="1:15" x14ac:dyDescent="0.25">
      <c r="A159" s="59">
        <v>119</v>
      </c>
      <c r="B159" s="59" t="s">
        <v>432</v>
      </c>
      <c r="C159" s="79" t="s">
        <v>103</v>
      </c>
      <c r="D159" s="117"/>
      <c r="E159" s="118"/>
      <c r="F159" s="96">
        <f t="shared" si="224"/>
        <v>0</v>
      </c>
      <c r="G159" s="117"/>
      <c r="H159" s="118"/>
      <c r="I159" s="96">
        <f t="shared" si="225"/>
        <v>0</v>
      </c>
      <c r="J159" s="117"/>
      <c r="K159" s="118"/>
      <c r="L159" s="96">
        <f t="shared" si="226"/>
        <v>0</v>
      </c>
      <c r="M159" s="94">
        <f t="shared" si="227"/>
        <v>0</v>
      </c>
      <c r="N159" s="94">
        <f t="shared" si="227"/>
        <v>0</v>
      </c>
      <c r="O159" s="95">
        <f t="shared" si="228"/>
        <v>0</v>
      </c>
    </row>
    <row r="160" spans="1:15" x14ac:dyDescent="0.25">
      <c r="A160" s="84">
        <v>32</v>
      </c>
      <c r="B160" s="84" t="s">
        <v>433</v>
      </c>
      <c r="C160" s="78" t="s">
        <v>104</v>
      </c>
      <c r="D160" s="93">
        <f t="shared" ref="D160:O160" si="229">SUM(D161:D168)</f>
        <v>0</v>
      </c>
      <c r="E160" s="93">
        <f t="shared" si="229"/>
        <v>0</v>
      </c>
      <c r="F160" s="93">
        <f t="shared" si="229"/>
        <v>0</v>
      </c>
      <c r="G160" s="93">
        <f t="shared" si="229"/>
        <v>0</v>
      </c>
      <c r="H160" s="93">
        <f t="shared" si="229"/>
        <v>0</v>
      </c>
      <c r="I160" s="93">
        <f t="shared" si="229"/>
        <v>0</v>
      </c>
      <c r="J160" s="93">
        <f t="shared" si="229"/>
        <v>0</v>
      </c>
      <c r="K160" s="93">
        <f t="shared" si="229"/>
        <v>0</v>
      </c>
      <c r="L160" s="93">
        <f t="shared" si="229"/>
        <v>0</v>
      </c>
      <c r="M160" s="93">
        <f t="shared" si="229"/>
        <v>0</v>
      </c>
      <c r="N160" s="93">
        <f t="shared" si="229"/>
        <v>0</v>
      </c>
      <c r="O160" s="93">
        <f t="shared" si="229"/>
        <v>0</v>
      </c>
    </row>
    <row r="161" spans="1:15" x14ac:dyDescent="0.25">
      <c r="A161" s="59">
        <v>120</v>
      </c>
      <c r="B161" s="59" t="s">
        <v>434</v>
      </c>
      <c r="C161" s="79" t="s">
        <v>105</v>
      </c>
      <c r="D161" s="117"/>
      <c r="E161" s="118"/>
      <c r="F161" s="96">
        <f t="shared" ref="F161:F168" si="230">D161+E161</f>
        <v>0</v>
      </c>
      <c r="G161" s="117"/>
      <c r="H161" s="118"/>
      <c r="I161" s="96">
        <f t="shared" ref="I161:I168" si="231">G161+H161</f>
        <v>0</v>
      </c>
      <c r="J161" s="117"/>
      <c r="K161" s="118"/>
      <c r="L161" s="96">
        <f t="shared" ref="L161:L168" si="232">J161+K161</f>
        <v>0</v>
      </c>
      <c r="M161" s="94">
        <f t="shared" ref="M161:N168" si="233">D161+G161+J161</f>
        <v>0</v>
      </c>
      <c r="N161" s="94">
        <f t="shared" si="233"/>
        <v>0</v>
      </c>
      <c r="O161" s="95">
        <f t="shared" ref="O161:O168" si="234">M161+N161</f>
        <v>0</v>
      </c>
    </row>
    <row r="162" spans="1:15" x14ac:dyDescent="0.25">
      <c r="A162" s="62">
        <v>121</v>
      </c>
      <c r="B162" s="62" t="s">
        <v>435</v>
      </c>
      <c r="C162" s="79" t="s">
        <v>106</v>
      </c>
      <c r="D162" s="117"/>
      <c r="E162" s="118"/>
      <c r="F162" s="96">
        <f t="shared" si="230"/>
        <v>0</v>
      </c>
      <c r="G162" s="117"/>
      <c r="H162" s="118"/>
      <c r="I162" s="96">
        <f t="shared" si="231"/>
        <v>0</v>
      </c>
      <c r="J162" s="117"/>
      <c r="K162" s="118"/>
      <c r="L162" s="96">
        <f t="shared" si="232"/>
        <v>0</v>
      </c>
      <c r="M162" s="94">
        <f t="shared" si="233"/>
        <v>0</v>
      </c>
      <c r="N162" s="94">
        <f t="shared" si="233"/>
        <v>0</v>
      </c>
      <c r="O162" s="95">
        <f t="shared" si="234"/>
        <v>0</v>
      </c>
    </row>
    <row r="163" spans="1:15" x14ac:dyDescent="0.25">
      <c r="A163" s="59">
        <v>122</v>
      </c>
      <c r="B163" s="59" t="s">
        <v>436</v>
      </c>
      <c r="C163" s="79" t="s">
        <v>479</v>
      </c>
      <c r="D163" s="117"/>
      <c r="E163" s="96"/>
      <c r="F163" s="96">
        <f t="shared" si="230"/>
        <v>0</v>
      </c>
      <c r="G163" s="117"/>
      <c r="H163" s="96"/>
      <c r="I163" s="96">
        <f t="shared" si="231"/>
        <v>0</v>
      </c>
      <c r="J163" s="117"/>
      <c r="K163" s="96"/>
      <c r="L163" s="96">
        <f t="shared" si="232"/>
        <v>0</v>
      </c>
      <c r="M163" s="94">
        <f t="shared" si="233"/>
        <v>0</v>
      </c>
      <c r="N163" s="94">
        <f t="shared" si="233"/>
        <v>0</v>
      </c>
      <c r="O163" s="95">
        <f t="shared" si="234"/>
        <v>0</v>
      </c>
    </row>
    <row r="164" spans="1:15" x14ac:dyDescent="0.25">
      <c r="A164" s="112">
        <v>123</v>
      </c>
      <c r="B164" s="59" t="s">
        <v>437</v>
      </c>
      <c r="C164" s="79" t="s">
        <v>480</v>
      </c>
      <c r="D164" s="117"/>
      <c r="E164" s="96"/>
      <c r="F164" s="96">
        <f t="shared" si="230"/>
        <v>0</v>
      </c>
      <c r="G164" s="117"/>
      <c r="H164" s="96"/>
      <c r="I164" s="96">
        <f t="shared" si="231"/>
        <v>0</v>
      </c>
      <c r="J164" s="117"/>
      <c r="K164" s="96"/>
      <c r="L164" s="96">
        <f t="shared" si="232"/>
        <v>0</v>
      </c>
      <c r="M164" s="94">
        <f t="shared" si="233"/>
        <v>0</v>
      </c>
      <c r="N164" s="94">
        <f t="shared" si="233"/>
        <v>0</v>
      </c>
      <c r="O164" s="95">
        <f t="shared" si="234"/>
        <v>0</v>
      </c>
    </row>
    <row r="165" spans="1:15" x14ac:dyDescent="0.25">
      <c r="A165" s="59">
        <v>124</v>
      </c>
      <c r="B165" s="59" t="s">
        <v>438</v>
      </c>
      <c r="C165" s="79" t="s">
        <v>481</v>
      </c>
      <c r="D165" s="117"/>
      <c r="E165" s="96"/>
      <c r="F165" s="96">
        <f t="shared" si="230"/>
        <v>0</v>
      </c>
      <c r="G165" s="117"/>
      <c r="H165" s="96"/>
      <c r="I165" s="96">
        <f t="shared" si="231"/>
        <v>0</v>
      </c>
      <c r="J165" s="117"/>
      <c r="K165" s="96"/>
      <c r="L165" s="96">
        <f t="shared" si="232"/>
        <v>0</v>
      </c>
      <c r="M165" s="94">
        <f t="shared" si="233"/>
        <v>0</v>
      </c>
      <c r="N165" s="94">
        <f t="shared" si="233"/>
        <v>0</v>
      </c>
      <c r="O165" s="95">
        <f t="shared" si="234"/>
        <v>0</v>
      </c>
    </row>
    <row r="166" spans="1:15" x14ac:dyDescent="0.25">
      <c r="A166" s="112">
        <v>125</v>
      </c>
      <c r="B166" s="59" t="s">
        <v>439</v>
      </c>
      <c r="C166" s="79" t="s">
        <v>190</v>
      </c>
      <c r="D166" s="117"/>
      <c r="E166" s="118"/>
      <c r="F166" s="96">
        <f t="shared" si="230"/>
        <v>0</v>
      </c>
      <c r="G166" s="117"/>
      <c r="H166" s="118"/>
      <c r="I166" s="96">
        <f t="shared" si="231"/>
        <v>0</v>
      </c>
      <c r="J166" s="117"/>
      <c r="K166" s="118"/>
      <c r="L166" s="96">
        <f t="shared" si="232"/>
        <v>0</v>
      </c>
      <c r="M166" s="94">
        <f t="shared" si="233"/>
        <v>0</v>
      </c>
      <c r="N166" s="94">
        <f t="shared" si="233"/>
        <v>0</v>
      </c>
      <c r="O166" s="95">
        <f t="shared" si="234"/>
        <v>0</v>
      </c>
    </row>
    <row r="167" spans="1:15" x14ac:dyDescent="0.25">
      <c r="A167" s="59">
        <v>126</v>
      </c>
      <c r="B167" s="59" t="s">
        <v>440</v>
      </c>
      <c r="C167" s="79" t="s">
        <v>107</v>
      </c>
      <c r="D167" s="117"/>
      <c r="E167" s="118"/>
      <c r="F167" s="96">
        <f t="shared" si="230"/>
        <v>0</v>
      </c>
      <c r="G167" s="117"/>
      <c r="H167" s="118"/>
      <c r="I167" s="96">
        <f t="shared" si="231"/>
        <v>0</v>
      </c>
      <c r="J167" s="117"/>
      <c r="K167" s="118"/>
      <c r="L167" s="96">
        <f t="shared" si="232"/>
        <v>0</v>
      </c>
      <c r="M167" s="94">
        <f t="shared" si="233"/>
        <v>0</v>
      </c>
      <c r="N167" s="94">
        <f t="shared" si="233"/>
        <v>0</v>
      </c>
      <c r="O167" s="95">
        <f t="shared" si="234"/>
        <v>0</v>
      </c>
    </row>
    <row r="168" spans="1:15" x14ac:dyDescent="0.25">
      <c r="A168" s="112">
        <v>127</v>
      </c>
      <c r="B168" s="59" t="s">
        <v>441</v>
      </c>
      <c r="C168" s="79" t="s">
        <v>108</v>
      </c>
      <c r="D168" s="117"/>
      <c r="E168" s="118"/>
      <c r="F168" s="96">
        <f t="shared" si="230"/>
        <v>0</v>
      </c>
      <c r="G168" s="117"/>
      <c r="H168" s="118"/>
      <c r="I168" s="96">
        <f t="shared" si="231"/>
        <v>0</v>
      </c>
      <c r="J168" s="117"/>
      <c r="K168" s="118"/>
      <c r="L168" s="96">
        <f t="shared" si="232"/>
        <v>0</v>
      </c>
      <c r="M168" s="94">
        <f t="shared" si="233"/>
        <v>0</v>
      </c>
      <c r="N168" s="94">
        <f t="shared" si="233"/>
        <v>0</v>
      </c>
      <c r="O168" s="95">
        <f t="shared" si="234"/>
        <v>0</v>
      </c>
    </row>
    <row r="169" spans="1:15" x14ac:dyDescent="0.25">
      <c r="A169" s="84">
        <v>33</v>
      </c>
      <c r="B169" s="84" t="s">
        <v>442</v>
      </c>
      <c r="C169" s="78" t="s">
        <v>109</v>
      </c>
      <c r="D169" s="93">
        <f t="shared" ref="D169:O169" si="235">SUM(D170:D170)</f>
        <v>0</v>
      </c>
      <c r="E169" s="93">
        <f t="shared" si="235"/>
        <v>0</v>
      </c>
      <c r="F169" s="93">
        <f t="shared" si="235"/>
        <v>0</v>
      </c>
      <c r="G169" s="93">
        <f t="shared" si="235"/>
        <v>0</v>
      </c>
      <c r="H169" s="93">
        <f t="shared" si="235"/>
        <v>0</v>
      </c>
      <c r="I169" s="93">
        <f t="shared" si="235"/>
        <v>0</v>
      </c>
      <c r="J169" s="93">
        <f t="shared" si="235"/>
        <v>0</v>
      </c>
      <c r="K169" s="93">
        <f t="shared" si="235"/>
        <v>0</v>
      </c>
      <c r="L169" s="93">
        <f t="shared" si="235"/>
        <v>0</v>
      </c>
      <c r="M169" s="93">
        <f t="shared" si="235"/>
        <v>0</v>
      </c>
      <c r="N169" s="93">
        <f t="shared" si="235"/>
        <v>0</v>
      </c>
      <c r="O169" s="93">
        <f t="shared" si="235"/>
        <v>0</v>
      </c>
    </row>
    <row r="170" spans="1:15" x14ac:dyDescent="0.25">
      <c r="A170" s="59">
        <v>128</v>
      </c>
      <c r="B170" s="59" t="s">
        <v>443</v>
      </c>
      <c r="C170" s="79" t="s">
        <v>110</v>
      </c>
      <c r="D170" s="117"/>
      <c r="E170" s="118"/>
      <c r="F170" s="96">
        <f t="shared" ref="F170" si="236">D170+E170</f>
        <v>0</v>
      </c>
      <c r="G170" s="117"/>
      <c r="H170" s="118"/>
      <c r="I170" s="96">
        <f t="shared" ref="I170" si="237">G170+H170</f>
        <v>0</v>
      </c>
      <c r="J170" s="117"/>
      <c r="K170" s="118"/>
      <c r="L170" s="96">
        <f t="shared" ref="L170" si="238">J170+K170</f>
        <v>0</v>
      </c>
      <c r="M170" s="94">
        <f t="shared" ref="M170:N170" si="239">D170+G170+J170</f>
        <v>0</v>
      </c>
      <c r="N170" s="94">
        <f t="shared" si="239"/>
        <v>0</v>
      </c>
      <c r="O170" s="95">
        <f t="shared" ref="O170" si="240">M170+N170</f>
        <v>0</v>
      </c>
    </row>
    <row r="171" spans="1:15" x14ac:dyDescent="0.25">
      <c r="A171" s="84">
        <v>34</v>
      </c>
      <c r="B171" s="84" t="s">
        <v>444</v>
      </c>
      <c r="C171" s="78" t="s">
        <v>111</v>
      </c>
      <c r="D171" s="93">
        <f>SUM(D172:D174)</f>
        <v>0</v>
      </c>
      <c r="E171" s="93">
        <f t="shared" ref="E171:O171" si="241">SUM(E172:E174)</f>
        <v>0</v>
      </c>
      <c r="F171" s="93">
        <f t="shared" si="241"/>
        <v>0</v>
      </c>
      <c r="G171" s="93">
        <f t="shared" si="241"/>
        <v>0</v>
      </c>
      <c r="H171" s="93">
        <f t="shared" si="241"/>
        <v>0</v>
      </c>
      <c r="I171" s="93">
        <f t="shared" si="241"/>
        <v>0</v>
      </c>
      <c r="J171" s="93">
        <f t="shared" si="241"/>
        <v>0</v>
      </c>
      <c r="K171" s="93">
        <f t="shared" si="241"/>
        <v>0</v>
      </c>
      <c r="L171" s="93">
        <f t="shared" si="241"/>
        <v>0</v>
      </c>
      <c r="M171" s="93">
        <f t="shared" si="241"/>
        <v>0</v>
      </c>
      <c r="N171" s="93">
        <f t="shared" si="241"/>
        <v>0</v>
      </c>
      <c r="O171" s="93">
        <f t="shared" si="241"/>
        <v>0</v>
      </c>
    </row>
    <row r="172" spans="1:15" ht="30" x14ac:dyDescent="0.25">
      <c r="A172" s="59">
        <v>129</v>
      </c>
      <c r="B172" s="59" t="s">
        <v>445</v>
      </c>
      <c r="C172" s="79" t="s">
        <v>112</v>
      </c>
      <c r="D172" s="117"/>
      <c r="E172" s="96"/>
      <c r="F172" s="96">
        <f t="shared" ref="F172:F174" si="242">D172+E172</f>
        <v>0</v>
      </c>
      <c r="G172" s="117"/>
      <c r="H172" s="96"/>
      <c r="I172" s="96">
        <f t="shared" ref="I172:I174" si="243">G172+H172</f>
        <v>0</v>
      </c>
      <c r="J172" s="117"/>
      <c r="K172" s="96"/>
      <c r="L172" s="96">
        <f t="shared" ref="L172:L174" si="244">J172+K172</f>
        <v>0</v>
      </c>
      <c r="M172" s="94">
        <f t="shared" ref="M172:N174" si="245">D172+G172+J172</f>
        <v>0</v>
      </c>
      <c r="N172" s="94">
        <f t="shared" si="245"/>
        <v>0</v>
      </c>
      <c r="O172" s="95">
        <f t="shared" ref="O172:O174" si="246">M172+N172</f>
        <v>0</v>
      </c>
    </row>
    <row r="173" spans="1:15" x14ac:dyDescent="0.25">
      <c r="A173" s="59">
        <v>130</v>
      </c>
      <c r="B173" s="59" t="s">
        <v>446</v>
      </c>
      <c r="C173" s="79" t="s">
        <v>113</v>
      </c>
      <c r="D173" s="117"/>
      <c r="E173" s="118"/>
      <c r="F173" s="96">
        <f t="shared" si="242"/>
        <v>0</v>
      </c>
      <c r="G173" s="117"/>
      <c r="H173" s="118"/>
      <c r="I173" s="96">
        <f t="shared" si="243"/>
        <v>0</v>
      </c>
      <c r="J173" s="117"/>
      <c r="K173" s="118"/>
      <c r="L173" s="96">
        <f t="shared" si="244"/>
        <v>0</v>
      </c>
      <c r="M173" s="94">
        <f t="shared" si="245"/>
        <v>0</v>
      </c>
      <c r="N173" s="94">
        <f t="shared" si="245"/>
        <v>0</v>
      </c>
      <c r="O173" s="95">
        <f t="shared" si="246"/>
        <v>0</v>
      </c>
    </row>
    <row r="174" spans="1:15" x14ac:dyDescent="0.25">
      <c r="A174" s="59">
        <v>131</v>
      </c>
      <c r="B174" s="59" t="s">
        <v>447</v>
      </c>
      <c r="C174" s="79" t="s">
        <v>114</v>
      </c>
      <c r="D174" s="117"/>
      <c r="E174" s="118"/>
      <c r="F174" s="96">
        <f t="shared" si="242"/>
        <v>0</v>
      </c>
      <c r="G174" s="117"/>
      <c r="H174" s="118"/>
      <c r="I174" s="96">
        <f t="shared" si="243"/>
        <v>0</v>
      </c>
      <c r="J174" s="117"/>
      <c r="K174" s="118"/>
      <c r="L174" s="96">
        <f t="shared" si="244"/>
        <v>0</v>
      </c>
      <c r="M174" s="94">
        <f t="shared" si="245"/>
        <v>0</v>
      </c>
      <c r="N174" s="94">
        <f t="shared" si="245"/>
        <v>0</v>
      </c>
      <c r="O174" s="95">
        <f t="shared" si="246"/>
        <v>0</v>
      </c>
    </row>
    <row r="175" spans="1:15" x14ac:dyDescent="0.25">
      <c r="A175" s="84">
        <v>35</v>
      </c>
      <c r="B175" s="84" t="s">
        <v>448</v>
      </c>
      <c r="C175" s="78" t="s">
        <v>115</v>
      </c>
      <c r="D175" s="93">
        <f t="shared" ref="D175:O175" si="247">SUM(D176:D179)</f>
        <v>0</v>
      </c>
      <c r="E175" s="93">
        <f t="shared" si="247"/>
        <v>0</v>
      </c>
      <c r="F175" s="93">
        <f t="shared" si="247"/>
        <v>0</v>
      </c>
      <c r="G175" s="93">
        <f t="shared" si="247"/>
        <v>0</v>
      </c>
      <c r="H175" s="93">
        <f t="shared" si="247"/>
        <v>0</v>
      </c>
      <c r="I175" s="93">
        <f t="shared" si="247"/>
        <v>0</v>
      </c>
      <c r="J175" s="93">
        <f t="shared" si="247"/>
        <v>0</v>
      </c>
      <c r="K175" s="93">
        <f t="shared" si="247"/>
        <v>0</v>
      </c>
      <c r="L175" s="93">
        <f t="shared" si="247"/>
        <v>0</v>
      </c>
      <c r="M175" s="93">
        <f t="shared" si="247"/>
        <v>0</v>
      </c>
      <c r="N175" s="93">
        <f t="shared" si="247"/>
        <v>0</v>
      </c>
      <c r="O175" s="93">
        <f t="shared" si="247"/>
        <v>0</v>
      </c>
    </row>
    <row r="176" spans="1:15" x14ac:dyDescent="0.25">
      <c r="A176" s="59">
        <v>132</v>
      </c>
      <c r="B176" s="59" t="s">
        <v>449</v>
      </c>
      <c r="C176" s="79" t="s">
        <v>116</v>
      </c>
      <c r="D176" s="117"/>
      <c r="E176" s="96"/>
      <c r="F176" s="96">
        <f t="shared" ref="F176:F179" si="248">D176+E176</f>
        <v>0</v>
      </c>
      <c r="G176" s="117"/>
      <c r="H176" s="96"/>
      <c r="I176" s="96">
        <f t="shared" ref="I176:I179" si="249">G176+H176</f>
        <v>0</v>
      </c>
      <c r="J176" s="117"/>
      <c r="K176" s="96"/>
      <c r="L176" s="96">
        <f t="shared" ref="L176:L179" si="250">J176+K176</f>
        <v>0</v>
      </c>
      <c r="M176" s="94">
        <f t="shared" ref="M176:N179" si="251">D176+G176+J176</f>
        <v>0</v>
      </c>
      <c r="N176" s="94">
        <f t="shared" si="251"/>
        <v>0</v>
      </c>
      <c r="O176" s="95">
        <f t="shared" ref="O176:O179" si="252">M176+N176</f>
        <v>0</v>
      </c>
    </row>
    <row r="177" spans="1:15" ht="45" x14ac:dyDescent="0.25">
      <c r="A177" s="59">
        <v>133</v>
      </c>
      <c r="B177" s="59" t="s">
        <v>450</v>
      </c>
      <c r="C177" s="79" t="s">
        <v>117</v>
      </c>
      <c r="D177" s="117"/>
      <c r="E177" s="118"/>
      <c r="F177" s="96">
        <f t="shared" si="248"/>
        <v>0</v>
      </c>
      <c r="G177" s="117"/>
      <c r="H177" s="118"/>
      <c r="I177" s="96">
        <f t="shared" si="249"/>
        <v>0</v>
      </c>
      <c r="J177" s="117"/>
      <c r="K177" s="118"/>
      <c r="L177" s="96">
        <f t="shared" si="250"/>
        <v>0</v>
      </c>
      <c r="M177" s="94">
        <f t="shared" si="251"/>
        <v>0</v>
      </c>
      <c r="N177" s="94">
        <f t="shared" si="251"/>
        <v>0</v>
      </c>
      <c r="O177" s="95">
        <f t="shared" si="252"/>
        <v>0</v>
      </c>
    </row>
    <row r="178" spans="1:15" x14ac:dyDescent="0.25">
      <c r="A178" s="59">
        <v>134</v>
      </c>
      <c r="B178" s="59" t="s">
        <v>451</v>
      </c>
      <c r="C178" s="79" t="s">
        <v>118</v>
      </c>
      <c r="D178" s="117"/>
      <c r="E178" s="118"/>
      <c r="F178" s="96">
        <f t="shared" si="248"/>
        <v>0</v>
      </c>
      <c r="G178" s="117"/>
      <c r="H178" s="118"/>
      <c r="I178" s="96">
        <f t="shared" si="249"/>
        <v>0</v>
      </c>
      <c r="J178" s="117"/>
      <c r="K178" s="118"/>
      <c r="L178" s="96">
        <f t="shared" si="250"/>
        <v>0</v>
      </c>
      <c r="M178" s="94">
        <f t="shared" si="251"/>
        <v>0</v>
      </c>
      <c r="N178" s="94">
        <f t="shared" si="251"/>
        <v>0</v>
      </c>
      <c r="O178" s="95">
        <f t="shared" si="252"/>
        <v>0</v>
      </c>
    </row>
    <row r="179" spans="1:15" x14ac:dyDescent="0.25">
      <c r="A179" s="59">
        <v>135</v>
      </c>
      <c r="B179" s="59" t="s">
        <v>452</v>
      </c>
      <c r="C179" s="79" t="s">
        <v>119</v>
      </c>
      <c r="D179" s="117"/>
      <c r="E179" s="118"/>
      <c r="F179" s="96">
        <f t="shared" si="248"/>
        <v>0</v>
      </c>
      <c r="G179" s="117"/>
      <c r="H179" s="118"/>
      <c r="I179" s="96">
        <f t="shared" si="249"/>
        <v>0</v>
      </c>
      <c r="J179" s="117"/>
      <c r="K179" s="118"/>
      <c r="L179" s="96">
        <f t="shared" si="250"/>
        <v>0</v>
      </c>
      <c r="M179" s="94">
        <f t="shared" si="251"/>
        <v>0</v>
      </c>
      <c r="N179" s="94">
        <f t="shared" si="251"/>
        <v>0</v>
      </c>
      <c r="O179" s="95">
        <f t="shared" si="252"/>
        <v>0</v>
      </c>
    </row>
    <row r="180" spans="1:15" x14ac:dyDescent="0.25">
      <c r="A180" s="84">
        <v>36</v>
      </c>
      <c r="B180" s="84" t="s">
        <v>453</v>
      </c>
      <c r="C180" s="78" t="s">
        <v>120</v>
      </c>
      <c r="D180" s="93">
        <f>SUM(D181:D186)</f>
        <v>0</v>
      </c>
      <c r="E180" s="93">
        <f t="shared" ref="E180:O180" si="253">SUM(E181:E186)</f>
        <v>0</v>
      </c>
      <c r="F180" s="93">
        <f t="shared" si="253"/>
        <v>0</v>
      </c>
      <c r="G180" s="93">
        <f t="shared" si="253"/>
        <v>0</v>
      </c>
      <c r="H180" s="93">
        <f t="shared" si="253"/>
        <v>0</v>
      </c>
      <c r="I180" s="93">
        <f t="shared" si="253"/>
        <v>0</v>
      </c>
      <c r="J180" s="93">
        <f t="shared" si="253"/>
        <v>0</v>
      </c>
      <c r="K180" s="93">
        <f t="shared" si="253"/>
        <v>0</v>
      </c>
      <c r="L180" s="93">
        <f t="shared" si="253"/>
        <v>0</v>
      </c>
      <c r="M180" s="93">
        <f t="shared" si="253"/>
        <v>0</v>
      </c>
      <c r="N180" s="93">
        <f t="shared" si="253"/>
        <v>0</v>
      </c>
      <c r="O180" s="93">
        <f t="shared" si="253"/>
        <v>0</v>
      </c>
    </row>
    <row r="181" spans="1:15" x14ac:dyDescent="0.25">
      <c r="A181" s="59">
        <v>136</v>
      </c>
      <c r="B181" s="59" t="s">
        <v>454</v>
      </c>
      <c r="C181" s="79" t="s">
        <v>182</v>
      </c>
      <c r="D181" s="117"/>
      <c r="E181" s="118"/>
      <c r="F181" s="96">
        <f>D181+E181</f>
        <v>0</v>
      </c>
      <c r="G181" s="117"/>
      <c r="H181" s="118"/>
      <c r="I181" s="96">
        <f>G181+H181</f>
        <v>0</v>
      </c>
      <c r="J181" s="117"/>
      <c r="K181" s="118"/>
      <c r="L181" s="96">
        <f>J181+K181</f>
        <v>0</v>
      </c>
      <c r="M181" s="94">
        <f>D181+G181+J181</f>
        <v>0</v>
      </c>
      <c r="N181" s="94">
        <f>E181+H181+K181</f>
        <v>0</v>
      </c>
      <c r="O181" s="95">
        <f>M181+N181</f>
        <v>0</v>
      </c>
    </row>
    <row r="182" spans="1:15" ht="30" x14ac:dyDescent="0.25">
      <c r="A182" s="59">
        <v>137</v>
      </c>
      <c r="B182" s="59" t="s">
        <v>455</v>
      </c>
      <c r="C182" s="79" t="s">
        <v>121</v>
      </c>
      <c r="D182" s="117"/>
      <c r="E182" s="118"/>
      <c r="F182" s="96">
        <f t="shared" ref="F182:F186" si="254">D182+E182</f>
        <v>0</v>
      </c>
      <c r="G182" s="117"/>
      <c r="H182" s="118"/>
      <c r="I182" s="96">
        <f t="shared" ref="I182:I186" si="255">G182+H182</f>
        <v>0</v>
      </c>
      <c r="J182" s="117"/>
      <c r="K182" s="118"/>
      <c r="L182" s="96">
        <f t="shared" ref="L182:L185" si="256">J182+K182</f>
        <v>0</v>
      </c>
      <c r="M182" s="94">
        <f t="shared" ref="M182:N185" si="257">D182+G182+J182</f>
        <v>0</v>
      </c>
      <c r="N182" s="94">
        <f t="shared" si="257"/>
        <v>0</v>
      </c>
      <c r="O182" s="95">
        <f t="shared" ref="O182:O185" si="258">M182+N182</f>
        <v>0</v>
      </c>
    </row>
    <row r="183" spans="1:15" ht="30" x14ac:dyDescent="0.25">
      <c r="A183" s="59">
        <v>138</v>
      </c>
      <c r="B183" s="59" t="s">
        <v>456</v>
      </c>
      <c r="C183" s="79" t="s">
        <v>122</v>
      </c>
      <c r="D183" s="117"/>
      <c r="E183" s="118"/>
      <c r="F183" s="96">
        <f t="shared" si="254"/>
        <v>0</v>
      </c>
      <c r="G183" s="117"/>
      <c r="H183" s="118"/>
      <c r="I183" s="96">
        <f t="shared" si="255"/>
        <v>0</v>
      </c>
      <c r="J183" s="117"/>
      <c r="K183" s="118"/>
      <c r="L183" s="96">
        <f t="shared" si="256"/>
        <v>0</v>
      </c>
      <c r="M183" s="94">
        <f t="shared" si="257"/>
        <v>0</v>
      </c>
      <c r="N183" s="94">
        <f t="shared" si="257"/>
        <v>0</v>
      </c>
      <c r="O183" s="95">
        <f t="shared" si="258"/>
        <v>0</v>
      </c>
    </row>
    <row r="184" spans="1:15" ht="30" x14ac:dyDescent="0.25">
      <c r="A184" s="59">
        <v>139</v>
      </c>
      <c r="B184" s="59" t="s">
        <v>457</v>
      </c>
      <c r="C184" s="79" t="s">
        <v>461</v>
      </c>
      <c r="D184" s="117"/>
      <c r="E184" s="118"/>
      <c r="F184" s="96">
        <f t="shared" si="254"/>
        <v>0</v>
      </c>
      <c r="G184" s="117"/>
      <c r="H184" s="118"/>
      <c r="I184" s="96">
        <f t="shared" si="255"/>
        <v>0</v>
      </c>
      <c r="J184" s="117"/>
      <c r="K184" s="118"/>
      <c r="L184" s="96">
        <f t="shared" si="256"/>
        <v>0</v>
      </c>
      <c r="M184" s="94">
        <f t="shared" si="257"/>
        <v>0</v>
      </c>
      <c r="N184" s="94">
        <f t="shared" si="257"/>
        <v>0</v>
      </c>
      <c r="O184" s="95">
        <f t="shared" si="258"/>
        <v>0</v>
      </c>
    </row>
    <row r="185" spans="1:15" x14ac:dyDescent="0.25">
      <c r="A185" s="59">
        <v>140</v>
      </c>
      <c r="B185" s="59" t="s">
        <v>458</v>
      </c>
      <c r="C185" s="82" t="s">
        <v>123</v>
      </c>
      <c r="D185" s="117"/>
      <c r="E185" s="118"/>
      <c r="F185" s="96">
        <f t="shared" si="254"/>
        <v>0</v>
      </c>
      <c r="G185" s="117"/>
      <c r="H185" s="118"/>
      <c r="I185" s="96">
        <f t="shared" si="255"/>
        <v>0</v>
      </c>
      <c r="J185" s="117"/>
      <c r="K185" s="118"/>
      <c r="L185" s="96">
        <f t="shared" si="256"/>
        <v>0</v>
      </c>
      <c r="M185" s="94">
        <f t="shared" si="257"/>
        <v>0</v>
      </c>
      <c r="N185" s="94">
        <f t="shared" si="257"/>
        <v>0</v>
      </c>
      <c r="O185" s="95">
        <f t="shared" si="258"/>
        <v>0</v>
      </c>
    </row>
    <row r="186" spans="1:15" x14ac:dyDescent="0.25">
      <c r="A186" s="59">
        <v>141</v>
      </c>
      <c r="B186" s="59" t="s">
        <v>459</v>
      </c>
      <c r="C186" s="83" t="s">
        <v>460</v>
      </c>
      <c r="D186" s="117"/>
      <c r="E186" s="118"/>
      <c r="F186" s="96">
        <f t="shared" si="254"/>
        <v>0</v>
      </c>
      <c r="G186" s="117"/>
      <c r="H186" s="118"/>
      <c r="I186" s="96">
        <f t="shared" si="255"/>
        <v>0</v>
      </c>
      <c r="J186" s="117"/>
      <c r="K186" s="118"/>
      <c r="L186" s="96">
        <f t="shared" ref="L186" si="259">J186+K186</f>
        <v>0</v>
      </c>
      <c r="M186" s="94">
        <f t="shared" ref="M186" si="260">D186+G186+J186</f>
        <v>0</v>
      </c>
      <c r="N186" s="94">
        <f t="shared" ref="N186" si="261">E186+H186+K186</f>
        <v>0</v>
      </c>
      <c r="O186" s="95">
        <f t="shared" ref="O186" si="262">M186+N186</f>
        <v>0</v>
      </c>
    </row>
    <row r="187" spans="1:15" x14ac:dyDescent="0.25">
      <c r="A187" s="84">
        <v>37</v>
      </c>
      <c r="B187" s="84" t="s">
        <v>462</v>
      </c>
      <c r="C187" s="78" t="s">
        <v>138</v>
      </c>
      <c r="D187" s="93">
        <f t="shared" ref="D187:O187" si="263">SUM(D188:D199)</f>
        <v>0</v>
      </c>
      <c r="E187" s="93">
        <f t="shared" si="263"/>
        <v>0</v>
      </c>
      <c r="F187" s="93">
        <f t="shared" si="263"/>
        <v>0</v>
      </c>
      <c r="G187" s="93">
        <f t="shared" si="263"/>
        <v>0</v>
      </c>
      <c r="H187" s="93">
        <f t="shared" si="263"/>
        <v>0</v>
      </c>
      <c r="I187" s="93">
        <f t="shared" si="263"/>
        <v>0</v>
      </c>
      <c r="J187" s="93">
        <f t="shared" si="263"/>
        <v>0</v>
      </c>
      <c r="K187" s="93">
        <f t="shared" si="263"/>
        <v>0</v>
      </c>
      <c r="L187" s="93">
        <f t="shared" si="263"/>
        <v>0</v>
      </c>
      <c r="M187" s="93">
        <f t="shared" si="263"/>
        <v>0</v>
      </c>
      <c r="N187" s="93">
        <f t="shared" si="263"/>
        <v>0</v>
      </c>
      <c r="O187" s="93">
        <f t="shared" si="263"/>
        <v>0</v>
      </c>
    </row>
    <row r="188" spans="1:15" x14ac:dyDescent="0.25">
      <c r="A188" s="59">
        <v>142</v>
      </c>
      <c r="B188" s="59" t="s">
        <v>463</v>
      </c>
      <c r="C188" s="79" t="s">
        <v>191</v>
      </c>
      <c r="D188" s="117"/>
      <c r="E188" s="118"/>
      <c r="F188" s="96">
        <f t="shared" ref="F188:F199" si="264">D188+E188</f>
        <v>0</v>
      </c>
      <c r="G188" s="117"/>
      <c r="H188" s="118"/>
      <c r="I188" s="96">
        <f t="shared" ref="I188:I199" si="265">G188+H188</f>
        <v>0</v>
      </c>
      <c r="J188" s="117"/>
      <c r="K188" s="118"/>
      <c r="L188" s="96">
        <f t="shared" ref="L188:L199" si="266">J188+K188</f>
        <v>0</v>
      </c>
      <c r="M188" s="94">
        <f t="shared" ref="M188:N199" si="267">D188+G188+J188</f>
        <v>0</v>
      </c>
      <c r="N188" s="94">
        <f t="shared" si="267"/>
        <v>0</v>
      </c>
      <c r="O188" s="95">
        <f t="shared" ref="O188:O199" si="268">M188+N188</f>
        <v>0</v>
      </c>
    </row>
    <row r="189" spans="1:15" x14ac:dyDescent="0.25">
      <c r="A189" s="59">
        <v>143</v>
      </c>
      <c r="B189" s="59" t="s">
        <v>464</v>
      </c>
      <c r="C189" s="79" t="s">
        <v>193</v>
      </c>
      <c r="D189" s="117"/>
      <c r="E189" s="118"/>
      <c r="F189" s="96">
        <f t="shared" si="264"/>
        <v>0</v>
      </c>
      <c r="G189" s="117"/>
      <c r="H189" s="118"/>
      <c r="I189" s="96">
        <f t="shared" si="265"/>
        <v>0</v>
      </c>
      <c r="J189" s="117"/>
      <c r="K189" s="118"/>
      <c r="L189" s="96">
        <f t="shared" si="266"/>
        <v>0</v>
      </c>
      <c r="M189" s="94">
        <f t="shared" si="267"/>
        <v>0</v>
      </c>
      <c r="N189" s="94">
        <f t="shared" si="267"/>
        <v>0</v>
      </c>
      <c r="O189" s="95">
        <f t="shared" si="268"/>
        <v>0</v>
      </c>
    </row>
    <row r="190" spans="1:15" ht="30" x14ac:dyDescent="0.25">
      <c r="A190" s="59">
        <v>144</v>
      </c>
      <c r="B190" s="59" t="s">
        <v>465</v>
      </c>
      <c r="C190" s="79" t="s">
        <v>192</v>
      </c>
      <c r="D190" s="117"/>
      <c r="E190" s="118"/>
      <c r="F190" s="96">
        <f t="shared" si="264"/>
        <v>0</v>
      </c>
      <c r="G190" s="117"/>
      <c r="H190" s="118"/>
      <c r="I190" s="96">
        <f t="shared" si="265"/>
        <v>0</v>
      </c>
      <c r="J190" s="117"/>
      <c r="K190" s="118"/>
      <c r="L190" s="96">
        <f t="shared" si="266"/>
        <v>0</v>
      </c>
      <c r="M190" s="94">
        <f t="shared" si="267"/>
        <v>0</v>
      </c>
      <c r="N190" s="94">
        <f t="shared" si="267"/>
        <v>0</v>
      </c>
      <c r="O190" s="95">
        <f t="shared" si="268"/>
        <v>0</v>
      </c>
    </row>
    <row r="191" spans="1:15" ht="30" x14ac:dyDescent="0.25">
      <c r="A191" s="59">
        <v>145</v>
      </c>
      <c r="B191" s="59" t="s">
        <v>466</v>
      </c>
      <c r="C191" s="79" t="s">
        <v>194</v>
      </c>
      <c r="D191" s="117"/>
      <c r="E191" s="118"/>
      <c r="F191" s="96">
        <f t="shared" si="264"/>
        <v>0</v>
      </c>
      <c r="G191" s="117"/>
      <c r="H191" s="118"/>
      <c r="I191" s="96">
        <f t="shared" si="265"/>
        <v>0</v>
      </c>
      <c r="J191" s="117"/>
      <c r="K191" s="118"/>
      <c r="L191" s="96">
        <f t="shared" si="266"/>
        <v>0</v>
      </c>
      <c r="M191" s="94">
        <f t="shared" si="267"/>
        <v>0</v>
      </c>
      <c r="N191" s="94">
        <f t="shared" si="267"/>
        <v>0</v>
      </c>
      <c r="O191" s="95">
        <f t="shared" si="268"/>
        <v>0</v>
      </c>
    </row>
    <row r="192" spans="1:15" x14ac:dyDescent="0.25">
      <c r="A192" s="59">
        <v>146</v>
      </c>
      <c r="B192" s="59" t="s">
        <v>467</v>
      </c>
      <c r="C192" s="79" t="s">
        <v>196</v>
      </c>
      <c r="D192" s="117"/>
      <c r="E192" s="118"/>
      <c r="F192" s="96">
        <f t="shared" si="264"/>
        <v>0</v>
      </c>
      <c r="G192" s="117"/>
      <c r="H192" s="118"/>
      <c r="I192" s="96">
        <f t="shared" si="265"/>
        <v>0</v>
      </c>
      <c r="J192" s="117"/>
      <c r="K192" s="118"/>
      <c r="L192" s="96">
        <f t="shared" si="266"/>
        <v>0</v>
      </c>
      <c r="M192" s="94">
        <f t="shared" si="267"/>
        <v>0</v>
      </c>
      <c r="N192" s="94">
        <f t="shared" si="267"/>
        <v>0</v>
      </c>
      <c r="O192" s="95">
        <f t="shared" si="268"/>
        <v>0</v>
      </c>
    </row>
    <row r="193" spans="1:15" x14ac:dyDescent="0.25">
      <c r="A193" s="59">
        <v>147</v>
      </c>
      <c r="B193" s="59" t="s">
        <v>468</v>
      </c>
      <c r="C193" s="79" t="s">
        <v>197</v>
      </c>
      <c r="D193" s="117"/>
      <c r="E193" s="118"/>
      <c r="F193" s="96">
        <f t="shared" si="264"/>
        <v>0</v>
      </c>
      <c r="G193" s="117"/>
      <c r="H193" s="118"/>
      <c r="I193" s="96">
        <f t="shared" si="265"/>
        <v>0</v>
      </c>
      <c r="J193" s="117"/>
      <c r="K193" s="118"/>
      <c r="L193" s="96">
        <f t="shared" si="266"/>
        <v>0</v>
      </c>
      <c r="M193" s="94">
        <f t="shared" si="267"/>
        <v>0</v>
      </c>
      <c r="N193" s="94">
        <f t="shared" si="267"/>
        <v>0</v>
      </c>
      <c r="O193" s="95">
        <f t="shared" si="268"/>
        <v>0</v>
      </c>
    </row>
    <row r="194" spans="1:15" x14ac:dyDescent="0.25">
      <c r="A194" s="59">
        <v>148</v>
      </c>
      <c r="B194" s="59" t="s">
        <v>469</v>
      </c>
      <c r="C194" s="79" t="s">
        <v>198</v>
      </c>
      <c r="D194" s="117"/>
      <c r="E194" s="118"/>
      <c r="F194" s="96">
        <f t="shared" si="264"/>
        <v>0</v>
      </c>
      <c r="G194" s="117"/>
      <c r="H194" s="118"/>
      <c r="I194" s="96">
        <f t="shared" si="265"/>
        <v>0</v>
      </c>
      <c r="J194" s="117"/>
      <c r="K194" s="118"/>
      <c r="L194" s="96">
        <f t="shared" si="266"/>
        <v>0</v>
      </c>
      <c r="M194" s="94">
        <f t="shared" si="267"/>
        <v>0</v>
      </c>
      <c r="N194" s="94">
        <f t="shared" si="267"/>
        <v>0</v>
      </c>
      <c r="O194" s="95">
        <f t="shared" si="268"/>
        <v>0</v>
      </c>
    </row>
    <row r="195" spans="1:15" x14ac:dyDescent="0.25">
      <c r="A195" s="59">
        <v>149</v>
      </c>
      <c r="B195" s="59" t="s">
        <v>470</v>
      </c>
      <c r="C195" s="79" t="s">
        <v>199</v>
      </c>
      <c r="D195" s="117"/>
      <c r="E195" s="118"/>
      <c r="F195" s="96">
        <f t="shared" si="264"/>
        <v>0</v>
      </c>
      <c r="G195" s="117"/>
      <c r="H195" s="118"/>
      <c r="I195" s="96">
        <f t="shared" si="265"/>
        <v>0</v>
      </c>
      <c r="J195" s="117"/>
      <c r="K195" s="118"/>
      <c r="L195" s="96">
        <f t="shared" si="266"/>
        <v>0</v>
      </c>
      <c r="M195" s="94">
        <f t="shared" si="267"/>
        <v>0</v>
      </c>
      <c r="N195" s="94">
        <f t="shared" si="267"/>
        <v>0</v>
      </c>
      <c r="O195" s="95">
        <f t="shared" si="268"/>
        <v>0</v>
      </c>
    </row>
    <row r="196" spans="1:15" x14ac:dyDescent="0.25">
      <c r="A196" s="59">
        <v>150</v>
      </c>
      <c r="B196" s="59" t="s">
        <v>471</v>
      </c>
      <c r="C196" s="79" t="s">
        <v>139</v>
      </c>
      <c r="D196" s="97"/>
      <c r="E196" s="118"/>
      <c r="F196" s="96">
        <f t="shared" si="264"/>
        <v>0</v>
      </c>
      <c r="G196" s="97"/>
      <c r="H196" s="118"/>
      <c r="I196" s="96">
        <f t="shared" si="265"/>
        <v>0</v>
      </c>
      <c r="J196" s="97"/>
      <c r="K196" s="118"/>
      <c r="L196" s="96">
        <f t="shared" si="266"/>
        <v>0</v>
      </c>
      <c r="M196" s="94">
        <f t="shared" si="267"/>
        <v>0</v>
      </c>
      <c r="N196" s="94">
        <f t="shared" si="267"/>
        <v>0</v>
      </c>
      <c r="O196" s="95">
        <f t="shared" si="268"/>
        <v>0</v>
      </c>
    </row>
    <row r="197" spans="1:15" ht="30" x14ac:dyDescent="0.25">
      <c r="A197" s="59">
        <v>151</v>
      </c>
      <c r="B197" s="59" t="s">
        <v>472</v>
      </c>
      <c r="C197" s="79" t="s">
        <v>142</v>
      </c>
      <c r="D197" s="97"/>
      <c r="E197" s="118"/>
      <c r="F197" s="96">
        <f t="shared" si="264"/>
        <v>0</v>
      </c>
      <c r="G197" s="97"/>
      <c r="H197" s="118"/>
      <c r="I197" s="96">
        <f t="shared" si="265"/>
        <v>0</v>
      </c>
      <c r="J197" s="97"/>
      <c r="K197" s="118"/>
      <c r="L197" s="96">
        <f t="shared" si="266"/>
        <v>0</v>
      </c>
      <c r="M197" s="94">
        <f t="shared" si="267"/>
        <v>0</v>
      </c>
      <c r="N197" s="94">
        <f t="shared" si="267"/>
        <v>0</v>
      </c>
      <c r="O197" s="95">
        <f t="shared" si="268"/>
        <v>0</v>
      </c>
    </row>
    <row r="198" spans="1:15" x14ac:dyDescent="0.25">
      <c r="A198" s="59">
        <v>152</v>
      </c>
      <c r="B198" s="59" t="s">
        <v>473</v>
      </c>
      <c r="C198" s="79" t="s">
        <v>143</v>
      </c>
      <c r="D198" s="97"/>
      <c r="E198" s="118"/>
      <c r="F198" s="96">
        <f t="shared" si="264"/>
        <v>0</v>
      </c>
      <c r="G198" s="97"/>
      <c r="H198" s="118"/>
      <c r="I198" s="96">
        <f t="shared" si="265"/>
        <v>0</v>
      </c>
      <c r="J198" s="97"/>
      <c r="K198" s="118"/>
      <c r="L198" s="96">
        <f t="shared" si="266"/>
        <v>0</v>
      </c>
      <c r="M198" s="94">
        <f t="shared" si="267"/>
        <v>0</v>
      </c>
      <c r="N198" s="94">
        <f t="shared" si="267"/>
        <v>0</v>
      </c>
      <c r="O198" s="95">
        <f t="shared" si="268"/>
        <v>0</v>
      </c>
    </row>
    <row r="199" spans="1:15" ht="30" x14ac:dyDescent="0.25">
      <c r="A199" s="59">
        <v>153</v>
      </c>
      <c r="B199" s="59" t="s">
        <v>474</v>
      </c>
      <c r="C199" s="79" t="s">
        <v>195</v>
      </c>
      <c r="D199" s="97"/>
      <c r="E199" s="118"/>
      <c r="F199" s="96">
        <f t="shared" si="264"/>
        <v>0</v>
      </c>
      <c r="G199" s="97"/>
      <c r="H199" s="118"/>
      <c r="I199" s="96">
        <f t="shared" si="265"/>
        <v>0</v>
      </c>
      <c r="J199" s="97"/>
      <c r="K199" s="118"/>
      <c r="L199" s="96">
        <f t="shared" si="266"/>
        <v>0</v>
      </c>
      <c r="M199" s="94">
        <f t="shared" si="267"/>
        <v>0</v>
      </c>
      <c r="N199" s="94">
        <f t="shared" si="267"/>
        <v>0</v>
      </c>
      <c r="O199" s="95">
        <f t="shared" si="268"/>
        <v>0</v>
      </c>
    </row>
    <row r="200" spans="1:15" ht="36.75" customHeight="1" x14ac:dyDescent="0.25">
      <c r="A200" s="314" t="s">
        <v>131</v>
      </c>
      <c r="B200" s="315"/>
      <c r="C200" s="316"/>
      <c r="D200" s="98">
        <f t="shared" ref="D200:O200" si="269">D10+D11+D19+D21+D23+D27+D29+D31+D35+D38+D40+D43+D52+D56+D59+D63+D66+D68+D73+D110+D117+D124+D127+D129+D131+D135+D137+D139+D141+D146+D153+D160+D169+D171+D175+D180+D187</f>
        <v>0</v>
      </c>
      <c r="E200" s="98">
        <f t="shared" si="269"/>
        <v>0</v>
      </c>
      <c r="F200" s="98">
        <f t="shared" si="269"/>
        <v>0</v>
      </c>
      <c r="G200" s="98">
        <f t="shared" si="269"/>
        <v>0</v>
      </c>
      <c r="H200" s="98">
        <f t="shared" si="269"/>
        <v>0</v>
      </c>
      <c r="I200" s="98">
        <f t="shared" si="269"/>
        <v>0</v>
      </c>
      <c r="J200" s="98">
        <f t="shared" si="269"/>
        <v>0</v>
      </c>
      <c r="K200" s="98">
        <f t="shared" si="269"/>
        <v>0</v>
      </c>
      <c r="L200" s="98">
        <f t="shared" si="269"/>
        <v>0</v>
      </c>
      <c r="M200" s="98">
        <f t="shared" si="269"/>
        <v>0</v>
      </c>
      <c r="N200" s="98">
        <f t="shared" si="269"/>
        <v>0</v>
      </c>
      <c r="O200" s="98">
        <f t="shared" si="269"/>
        <v>0</v>
      </c>
    </row>
    <row r="202" spans="1:15" ht="30.75" customHeight="1" x14ac:dyDescent="0.25">
      <c r="B202" s="111" t="s">
        <v>484</v>
      </c>
      <c r="C202" s="110" t="s">
        <v>483</v>
      </c>
    </row>
  </sheetData>
  <sheetProtection password="CC7B" sheet="1" objects="1" scenarios="1" selectLockedCells="1"/>
  <protectedRanges>
    <protectedRange sqref="G12:H18 J12:K18 G20:H20 J20:K20 D12:E18 D20:E20 D22:E22 J22:K22 D28:E28 D39:E39 D41:E42 G64:H65 J64:K65 J67:K67 D67:E67 D64:E65 G69:H72 J69:K72 D69:E72 G111:H116 J111:K116 G118:H123 J118:K123 D111:E116 D118:E123 G128:H128 J128:K128 D125:E126 D128:E128 G132:H134 J132:K134 D130:E130 D132:E134 G138:H138 J138:K138 D136:E136 G140:H140 J140:K140 D138:E138 G142:H145 J142:K145 D140:E140 D142:E145 D147:E152 G170:H170 J170:K170 D170:E170 G176:H179 J176:K179 G181:H186 J181:K186 D176:E179 D181:E186 G67:H67 D154:E159 G154:H159 J154:K159 G161:H168 J161:K168 D161:E168 D172:E174 G172:H174 J172:K174 D30:E30 D36:E37 G147:H152 J147:K152 G136:H136 J136:K136 G130:H130 J130:K130 G125:H126 J125:K126 G28:H28 G39:H39 G41:H42 G30:H30 G36:H37 J28:K28 J39:K39 J41:K42 J30:K30 J36:K37 G22:H22 D57:E58 D60:E62 G53:H55 J57:K58 G57:H58 J60:K62 J53:K55 D52:O52 D56:O56 G60:H62 D59:O59 G24:H26 D24:E26 J24:K26 D32:E34 G32:H34 J32:K34 D31:O31 D74:E109 G74:H109 J74:K109 D44:E51 G44:H51 J44:K51 D53:E55" name="Диапазон1_4"/>
    <protectedRange sqref="D188:E199 G188:H199 J188:K199" name="Диапазон1_4_1"/>
  </protectedRanges>
  <autoFilter ref="A9:O200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00:C200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37</vt:i4>
      </vt:variant>
    </vt:vector>
  </HeadingPairs>
  <TitlesOfParts>
    <vt:vector size="75" baseType="lpstr">
      <vt:lpstr>реестровый номер МО</vt:lpstr>
      <vt:lpstr>код</vt:lpstr>
      <vt:lpstr>все</vt:lpstr>
      <vt:lpstr>6 (136)</vt:lpstr>
      <vt:lpstr>8</vt:lpstr>
      <vt:lpstr>6 (184)</vt:lpstr>
      <vt:lpstr>9</vt:lpstr>
      <vt:lpstr>71 (58)</vt:lpstr>
      <vt:lpstr>14</vt:lpstr>
      <vt:lpstr>15</vt:lpstr>
      <vt:lpstr>17</vt:lpstr>
      <vt:lpstr>24</vt:lpstr>
      <vt:lpstr>26</vt:lpstr>
      <vt:lpstr>19</vt:lpstr>
      <vt:lpstr>29</vt:lpstr>
      <vt:lpstr>34</vt:lpstr>
      <vt:lpstr>38</vt:lpstr>
      <vt:lpstr>41</vt:lpstr>
      <vt:lpstr>42</vt:lpstr>
      <vt:lpstr>20</vt:lpstr>
      <vt:lpstr>50</vt:lpstr>
      <vt:lpstr>52</vt:lpstr>
      <vt:lpstr>5</vt:lpstr>
      <vt:lpstr>55</vt:lpstr>
      <vt:lpstr>63</vt:lpstr>
      <vt:lpstr>65</vt:lpstr>
      <vt:lpstr>67</vt:lpstr>
      <vt:lpstr>71 (97)</vt:lpstr>
      <vt:lpstr>74</vt:lpstr>
      <vt:lpstr>77</vt:lpstr>
      <vt:lpstr>21</vt:lpstr>
      <vt:lpstr>80</vt:lpstr>
      <vt:lpstr>22</vt:lpstr>
      <vt:lpstr>85</vt:lpstr>
      <vt:lpstr>23</vt:lpstr>
      <vt:lpstr>31</vt:lpstr>
      <vt:lpstr>32</vt:lpstr>
      <vt:lpstr>30</vt:lpstr>
      <vt:lpstr>'8'!Заголовки_для_печати</vt:lpstr>
      <vt:lpstr>'реестровый номер МО'!Заголовки_для_печати</vt:lpstr>
      <vt:lpstr>'14'!Область_печати</vt:lpstr>
      <vt:lpstr>'15'!Область_печати</vt:lpstr>
      <vt:lpstr>'17'!Область_печати</vt:lpstr>
      <vt:lpstr>'19'!Область_печати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'26'!Область_печати</vt:lpstr>
      <vt:lpstr>'29'!Область_печати</vt:lpstr>
      <vt:lpstr>'30'!Область_печати</vt:lpstr>
      <vt:lpstr>'31'!Область_печати</vt:lpstr>
      <vt:lpstr>'32'!Область_печати</vt:lpstr>
      <vt:lpstr>'34'!Область_печати</vt:lpstr>
      <vt:lpstr>'38'!Область_печати</vt:lpstr>
      <vt:lpstr>'41'!Область_печати</vt:lpstr>
      <vt:lpstr>'42'!Область_печати</vt:lpstr>
      <vt:lpstr>'5'!Область_печати</vt:lpstr>
      <vt:lpstr>'50'!Область_печати</vt:lpstr>
      <vt:lpstr>'52'!Область_печати</vt:lpstr>
      <vt:lpstr>'55'!Область_печати</vt:lpstr>
      <vt:lpstr>'6 (136)'!Область_печати</vt:lpstr>
      <vt:lpstr>'63'!Область_печати</vt:lpstr>
      <vt:lpstr>'65'!Область_печати</vt:lpstr>
      <vt:lpstr>'71 (58)'!Область_печати</vt:lpstr>
      <vt:lpstr>'71 (97)'!Область_печати</vt:lpstr>
      <vt:lpstr>'74'!Область_печати</vt:lpstr>
      <vt:lpstr>'77'!Область_печати</vt:lpstr>
      <vt:lpstr>'80'!Область_печати</vt:lpstr>
      <vt:lpstr>'85'!Область_печати</vt:lpstr>
      <vt:lpstr>'9'!Область_печати</vt:lpstr>
      <vt:lpstr>все!Область_печати</vt:lpstr>
      <vt:lpstr>код!Область_печати</vt:lpstr>
      <vt:lpstr>'реестровый номер МО'!Область_печати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Matushkina</dc:creator>
  <cp:lastModifiedBy>Юля</cp:lastModifiedBy>
  <cp:lastPrinted>2020-10-06T10:07:16Z</cp:lastPrinted>
  <dcterms:created xsi:type="dcterms:W3CDTF">2015-12-11T12:58:16Z</dcterms:created>
  <dcterms:modified xsi:type="dcterms:W3CDTF">2021-03-01T06:08:51Z</dcterms:modified>
</cp:coreProperties>
</file>